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1685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<sst xmlns="http://schemas.openxmlformats.org/spreadsheetml/2006/main" count="204" uniqueCount="138">
  <si>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ЗАПИСНИК О ОДРЖАНОМ ИСПИТУ</t>
  </si>
  <si>
    <t>Статус</t>
  </si>
  <si>
    <t>Укупно поена</t>
  </si>
  <si>
    <t>Коначна оцјена</t>
  </si>
  <si>
    <t>Поена</t>
  </si>
  <si>
    <t>Датум</t>
  </si>
  <si>
    <t>С</t>
  </si>
  <si>
    <t>Презиме и име</t>
  </si>
  <si>
    <t>Бр.пријаве</t>
  </si>
  <si>
    <t>Бр.индекса</t>
  </si>
  <si>
    <t>О</t>
  </si>
  <si>
    <t>Архитектонско-грађевинско-геодетски  факултет</t>
  </si>
  <si>
    <t>Датум завршног испита: xx.xx.2016.</t>
  </si>
  <si>
    <t xml:space="preserve"> Aктивност/АУ анализе и Модел 10</t>
  </si>
  <si>
    <t>Предмет: Архитектонско пројектовање 5</t>
  </si>
  <si>
    <t>Марковић Јелена  (АП5)</t>
  </si>
  <si>
    <t>koncept</t>
  </si>
  <si>
    <t>buk</t>
  </si>
  <si>
    <t xml:space="preserve"> Пројектантски посупак 20</t>
  </si>
  <si>
    <t>AP5 vrtić</t>
  </si>
  <si>
    <t xml:space="preserve">kolokvijum katalog </t>
  </si>
  <si>
    <t>kolokvijum moja i soba</t>
  </si>
  <si>
    <r>
      <t xml:space="preserve">Наставник: </t>
    </r>
    <r>
      <rPr>
        <u val="single"/>
        <sz val="10"/>
        <rFont val="Arial"/>
        <family val="2"/>
      </rPr>
      <t xml:space="preserve">доц. др Диана Ступар и доц.др Маја Милић-Алексић </t>
    </r>
  </si>
  <si>
    <t>ИСПИТ</t>
  </si>
  <si>
    <t>Графички рад 55</t>
  </si>
  <si>
    <t>Испит 10</t>
  </si>
  <si>
    <t>40/15</t>
  </si>
  <si>
    <t>Ајкић Наташа</t>
  </si>
  <si>
    <t>06/16</t>
  </si>
  <si>
    <t>Васић Војислав</t>
  </si>
  <si>
    <t>21/16</t>
  </si>
  <si>
    <t>Винчић  Миљана</t>
  </si>
  <si>
    <t>36/16</t>
  </si>
  <si>
    <t>Галић Оливера</t>
  </si>
  <si>
    <t>24/15</t>
  </si>
  <si>
    <t>Дамјановић Милица</t>
  </si>
  <si>
    <t>02/16</t>
  </si>
  <si>
    <t>Доведен Бланка</t>
  </si>
  <si>
    <t>04/16</t>
  </si>
  <si>
    <t>Додош Драган</t>
  </si>
  <si>
    <t>03/16</t>
  </si>
  <si>
    <t>ЂурићЂорђе</t>
  </si>
  <si>
    <t>42/16</t>
  </si>
  <si>
    <t>Кларић Стипан</t>
  </si>
  <si>
    <t>20/15</t>
  </si>
  <si>
    <t>Крџић Дарко</t>
  </si>
  <si>
    <t>33/16</t>
  </si>
  <si>
    <t>Кузмановић Жељана</t>
  </si>
  <si>
    <t>51/16</t>
  </si>
  <si>
    <t>Марјановић Зорана</t>
  </si>
  <si>
    <t>18/16</t>
  </si>
  <si>
    <t>Марчетић Стефана</t>
  </si>
  <si>
    <t>35/15</t>
  </si>
  <si>
    <t>Мирошљевић Алекса</t>
  </si>
  <si>
    <t>08/16</t>
  </si>
  <si>
    <t>Михајлица Мирјана</t>
  </si>
  <si>
    <t>41/16</t>
  </si>
  <si>
    <t>Мургуз Аднан</t>
  </si>
  <si>
    <t>45/16</t>
  </si>
  <si>
    <t>Петровић Немања</t>
  </si>
  <si>
    <t>10/16</t>
  </si>
  <si>
    <t>Половина Борис</t>
  </si>
  <si>
    <t>42/15</t>
  </si>
  <si>
    <t>Радошевић Андреј</t>
  </si>
  <si>
    <t>46/16</t>
  </si>
  <si>
    <t>Саламић Милица</t>
  </si>
  <si>
    <t>14/16</t>
  </si>
  <si>
    <t>Стећук Николина</t>
  </si>
  <si>
    <t>20/14</t>
  </si>
  <si>
    <t>Стојчић Анђела</t>
  </si>
  <si>
    <t>01/16</t>
  </si>
  <si>
    <t>Сувара Јелена</t>
  </si>
  <si>
    <t>17/16</t>
  </si>
  <si>
    <t>Тривуновић Андреа</t>
  </si>
  <si>
    <t>12/16</t>
  </si>
  <si>
    <t>Ћосић Марко</t>
  </si>
  <si>
    <t>43/15</t>
  </si>
  <si>
    <t>Ћоћкало Никола</t>
  </si>
  <si>
    <t>5/15</t>
  </si>
  <si>
    <t>Цвијановић Славен</t>
  </si>
  <si>
    <t>Џатић Теодора</t>
  </si>
  <si>
    <t>13/16</t>
  </si>
  <si>
    <t>Шућур Сандра</t>
  </si>
  <si>
    <t>09/15</t>
  </si>
  <si>
    <t>Грабовичић Марина</t>
  </si>
  <si>
    <t>Јунгић Маријана</t>
  </si>
  <si>
    <t>03/15</t>
  </si>
  <si>
    <t>Брковић Никола</t>
  </si>
  <si>
    <t>41/15</t>
  </si>
  <si>
    <t>Ћустић Синиша</t>
  </si>
  <si>
    <t>34/15</t>
  </si>
  <si>
    <t>Марковић Бојан</t>
  </si>
  <si>
    <t>19/15</t>
  </si>
  <si>
    <t>Станишић Алекса</t>
  </si>
  <si>
    <t>48/15</t>
  </si>
  <si>
    <t>Булатовић Исидора</t>
  </si>
  <si>
    <t>44/15</t>
  </si>
  <si>
    <t>Драгичевић Борис</t>
  </si>
  <si>
    <t>28/15</t>
  </si>
  <si>
    <t>Додеровић Максим</t>
  </si>
  <si>
    <t>Фалаџић Иван (АП5)</t>
  </si>
  <si>
    <t>Чигоја Његош (АП5)</t>
  </si>
  <si>
    <t>Лукић Владо (АП5)</t>
  </si>
  <si>
    <t>gratis дани БЛ</t>
  </si>
  <si>
    <t>07/16</t>
  </si>
  <si>
    <t>Сандаљ Ивана (АП5)</t>
  </si>
  <si>
    <t>*</t>
  </si>
  <si>
    <t>4*</t>
  </si>
  <si>
    <t>2*</t>
  </si>
  <si>
    <t>preliminarna zgrada</t>
  </si>
  <si>
    <t>preliminarna vrtić</t>
  </si>
  <si>
    <t>оцјена zgarada</t>
  </si>
  <si>
    <t>оцјена vrtić</t>
  </si>
  <si>
    <t>8-</t>
  </si>
  <si>
    <t>7+</t>
  </si>
  <si>
    <t>9-</t>
  </si>
  <si>
    <t>6,5</t>
  </si>
  <si>
    <t>7/6</t>
  </si>
  <si>
    <t>8/7</t>
  </si>
  <si>
    <t>7/8</t>
  </si>
  <si>
    <t>5</t>
  </si>
  <si>
    <t>9/10</t>
  </si>
  <si>
    <t>9+</t>
  </si>
  <si>
    <t>8+</t>
  </si>
  <si>
    <t>8/9</t>
  </si>
  <si>
    <t>9</t>
  </si>
  <si>
    <t>9/8</t>
  </si>
  <si>
    <t>7-</t>
  </si>
  <si>
    <t>6</t>
  </si>
  <si>
    <t>8</t>
  </si>
  <si>
    <t>6/5</t>
  </si>
  <si>
    <t>7</t>
  </si>
  <si>
    <t>10/9</t>
  </si>
  <si>
    <t>10</t>
  </si>
  <si>
    <t>6+</t>
  </si>
  <si>
    <t>n.p.</t>
  </si>
  <si>
    <t>7,5</t>
  </si>
  <si>
    <t>Чубриловић Далибор*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</si>
</sst>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"/>
    <numFmt numFmtId="181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9"/>
      <color indexed="55"/>
      <name val="Arial"/>
      <family val="2"/>
    </font>
    <font>
      <sz val="11"/>
      <color indexed="55"/>
      <name val="Calibri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8"/>
      <name val="Arial Narrow"/>
      <family val="2"/>
    </font>
    <font>
      <sz val="10"/>
      <color indexed="10"/>
      <name val="Arial"/>
      <family val="2"/>
    </font>
    <font>
      <sz val="10"/>
      <color indexed="51"/>
      <name val="Arial Narrow"/>
      <family val="2"/>
    </font>
    <font>
      <sz val="12"/>
      <color indexed="55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9"/>
      <color theme="0" tint="-0.24997000396251678"/>
      <name val="Arial"/>
      <family val="2"/>
    </font>
    <font>
      <sz val="11"/>
      <color theme="0" tint="-0.24997000396251678"/>
      <name val="Calibri"/>
      <family val="2"/>
    </font>
    <font>
      <sz val="10"/>
      <color theme="0" tint="-0.24997000396251678"/>
      <name val="Arial Narrow"/>
      <family val="2"/>
    </font>
    <font>
      <sz val="10"/>
      <color theme="0" tint="-0.24997000396251678"/>
      <name val="Arial"/>
      <family val="2"/>
    </font>
    <font>
      <sz val="12"/>
      <color theme="0" tint="-0.24997000396251678"/>
      <name val="Arial"/>
      <family val="2"/>
    </font>
    <font>
      <sz val="12"/>
      <color theme="1"/>
      <name val="Arial Narrow"/>
      <family val="2"/>
    </font>
    <font>
      <b/>
      <sz val="10"/>
      <color theme="0" tint="-0.3499799966812134"/>
      <name val="Arial Narrow"/>
      <family val="2"/>
    </font>
    <font>
      <sz val="10"/>
      <color rgb="FFFF0000"/>
      <name val="Arial"/>
      <family val="2"/>
    </font>
    <font>
      <sz val="10"/>
      <color rgb="FFFFC000"/>
      <name val="Arial Narrow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Arial Narrow"/>
      <family val="2"/>
    </font>
    <font>
      <sz val="12"/>
      <color theme="0" tint="-0.3499799966812134"/>
      <name val="Arial Narrow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/>
      <protection/>
    </xf>
    <xf numFmtId="0" fontId="7" fillId="0" borderId="0" xfId="0" applyFont="1" applyFill="1" applyAlignment="1">
      <alignment/>
    </xf>
    <xf numFmtId="0" fontId="2" fillId="0" borderId="0" xfId="57" applyFont="1" applyFill="1" applyBorder="1">
      <alignment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textRotation="90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center" vertical="center" textRotation="90" wrapText="1"/>
      <protection/>
    </xf>
    <xf numFmtId="2" fontId="9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2" xfId="57" applyFont="1" applyFill="1" applyBorder="1" applyAlignment="1">
      <alignment vertical="center" wrapText="1"/>
      <protection/>
    </xf>
    <xf numFmtId="0" fontId="2" fillId="0" borderId="0" xfId="57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/>
    </xf>
    <xf numFmtId="2" fontId="64" fillId="0" borderId="10" xfId="57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>
      <alignment/>
      <protection/>
    </xf>
    <xf numFmtId="0" fontId="12" fillId="0" borderId="0" xfId="57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0" fillId="0" borderId="11" xfId="57" applyFont="1" applyFill="1" applyBorder="1" applyAlignment="1">
      <alignment vertical="center" wrapText="1"/>
      <protection/>
    </xf>
    <xf numFmtId="0" fontId="65" fillId="0" borderId="0" xfId="57" applyFont="1" applyFill="1" applyBorder="1" applyAlignment="1">
      <alignment vertical="center"/>
      <protection/>
    </xf>
    <xf numFmtId="0" fontId="66" fillId="0" borderId="0" xfId="0" applyFont="1" applyFill="1" applyAlignment="1">
      <alignment/>
    </xf>
    <xf numFmtId="0" fontId="67" fillId="0" borderId="11" xfId="57" applyFont="1" applyFill="1" applyBorder="1" applyAlignment="1">
      <alignment vertical="center" wrapText="1"/>
      <protection/>
    </xf>
    <xf numFmtId="0" fontId="68" fillId="0" borderId="0" xfId="57" applyFont="1" applyFill="1" applyBorder="1">
      <alignment/>
      <protection/>
    </xf>
    <xf numFmtId="0" fontId="65" fillId="0" borderId="0" xfId="57" applyFont="1" applyFill="1" applyBorder="1" applyAlignment="1">
      <alignment horizontal="left" vertical="center"/>
      <protection/>
    </xf>
    <xf numFmtId="0" fontId="69" fillId="0" borderId="0" xfId="57" applyFont="1" applyFill="1" applyAlignment="1">
      <alignment/>
      <protection/>
    </xf>
    <xf numFmtId="0" fontId="67" fillId="0" borderId="10" xfId="57" applyFont="1" applyFill="1" applyBorder="1" applyAlignment="1">
      <alignment vertical="center" textRotation="90" wrapText="1"/>
      <protection/>
    </xf>
    <xf numFmtId="2" fontId="67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left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Fill="1">
      <alignment/>
      <protection/>
    </xf>
    <xf numFmtId="0" fontId="11" fillId="0" borderId="0" xfId="57" applyFont="1" applyFill="1" applyBorder="1">
      <alignment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2" fontId="9" fillId="33" borderId="10" xfId="57" applyNumberFormat="1" applyFont="1" applyFill="1" applyBorder="1" applyAlignment="1">
      <alignment horizontal="center" vertical="center" wrapText="1"/>
      <protection/>
    </xf>
    <xf numFmtId="49" fontId="9" fillId="0" borderId="10" xfId="58" applyNumberFormat="1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lef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0" fontId="15" fillId="0" borderId="0" xfId="0" applyFont="1" applyFill="1" applyAlignment="1">
      <alignment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49" fontId="9" fillId="0" borderId="14" xfId="58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10" fillId="0" borderId="14" xfId="57" applyFont="1" applyFill="1" applyBorder="1" applyAlignment="1">
      <alignment horizontal="center" vertical="center" textRotation="90" wrapText="1"/>
      <protection/>
    </xf>
    <xf numFmtId="0" fontId="7" fillId="34" borderId="0" xfId="0" applyFont="1" applyFill="1" applyAlignment="1">
      <alignment/>
    </xf>
    <xf numFmtId="0" fontId="9" fillId="34" borderId="11" xfId="57" applyFont="1" applyFill="1" applyBorder="1" applyAlignment="1">
      <alignment vertical="center" wrapText="1"/>
      <protection/>
    </xf>
    <xf numFmtId="0" fontId="3" fillId="33" borderId="0" xfId="57" applyFont="1" applyFill="1" applyAlignment="1">
      <alignment/>
      <protection/>
    </xf>
    <xf numFmtId="0" fontId="7" fillId="33" borderId="0" xfId="0" applyFont="1" applyFill="1" applyAlignment="1">
      <alignment/>
    </xf>
    <xf numFmtId="0" fontId="10" fillId="33" borderId="14" xfId="57" applyFont="1" applyFill="1" applyBorder="1" applyAlignment="1">
      <alignment horizontal="center" vertical="center" textRotation="90" wrapText="1"/>
      <protection/>
    </xf>
    <xf numFmtId="2" fontId="10" fillId="33" borderId="10" xfId="57" applyNumberFormat="1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vertical="center" wrapText="1"/>
      <protection/>
    </xf>
    <xf numFmtId="0" fontId="8" fillId="34" borderId="0" xfId="57" applyFont="1" applyFill="1" applyAlignment="1">
      <alignment/>
      <protection/>
    </xf>
    <xf numFmtId="0" fontId="9" fillId="34" borderId="14" xfId="57" applyFont="1" applyFill="1" applyBorder="1" applyAlignment="1">
      <alignment horizontal="center" vertical="center" textRotation="90" wrapText="1"/>
      <protection/>
    </xf>
    <xf numFmtId="2" fontId="9" fillId="34" borderId="10" xfId="57" applyNumberFormat="1" applyFont="1" applyFill="1" applyBorder="1" applyAlignment="1">
      <alignment horizontal="center" vertical="center" wrapText="1"/>
      <protection/>
    </xf>
    <xf numFmtId="2" fontId="9" fillId="35" borderId="10" xfId="57" applyNumberFormat="1" applyFont="1" applyFill="1" applyBorder="1" applyAlignment="1">
      <alignment horizontal="center" vertical="center" wrapText="1"/>
      <protection/>
    </xf>
    <xf numFmtId="2" fontId="9" fillId="36" borderId="1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49" fontId="71" fillId="35" borderId="14" xfId="57" applyNumberFormat="1" applyFont="1" applyFill="1" applyBorder="1" applyAlignment="1">
      <alignment horizontal="center" vertical="center" wrapText="1"/>
      <protection/>
    </xf>
    <xf numFmtId="49" fontId="71" fillId="35" borderId="11" xfId="57" applyNumberFormat="1" applyFont="1" applyFill="1" applyBorder="1" applyAlignment="1">
      <alignment horizontal="center" vertical="center" wrapText="1"/>
      <protection/>
    </xf>
    <xf numFmtId="49" fontId="71" fillId="35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right" vertical="center" wrapText="1"/>
      <protection/>
    </xf>
    <xf numFmtId="0" fontId="72" fillId="0" borderId="0" xfId="57" applyFont="1" applyFill="1" applyBorder="1" applyAlignment="1">
      <alignment horizontal="right" vertical="center" wrapText="1"/>
      <protection/>
    </xf>
    <xf numFmtId="0" fontId="3" fillId="0" borderId="0" xfId="57" applyFont="1" applyFill="1" applyAlignment="1">
      <alignment horizont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3" fillId="34" borderId="0" xfId="57" applyFont="1" applyFill="1" applyAlignment="1">
      <alignment/>
      <protection/>
    </xf>
    <xf numFmtId="0" fontId="10" fillId="34" borderId="14" xfId="57" applyFont="1" applyFill="1" applyBorder="1" applyAlignment="1">
      <alignment horizontal="center" vertical="center" textRotation="90" wrapText="1"/>
      <protection/>
    </xf>
    <xf numFmtId="2" fontId="10" fillId="34" borderId="10" xfId="57" applyNumberFormat="1" applyFont="1" applyFill="1" applyBorder="1" applyAlignment="1">
      <alignment horizontal="center" vertical="center" wrapText="1"/>
      <protection/>
    </xf>
    <xf numFmtId="2" fontId="73" fillId="34" borderId="10" xfId="57" applyNumberFormat="1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vertical="center" textRotation="90" wrapText="1"/>
      <protection/>
    </xf>
    <xf numFmtId="49" fontId="9" fillId="34" borderId="10" xfId="57" applyNumberFormat="1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quotePrefix="1">
      <alignment horizontal="center" vertical="center" wrapText="1"/>
    </xf>
    <xf numFmtId="0" fontId="8" fillId="33" borderId="0" xfId="57" applyFont="1" applyFill="1" applyAlignment="1">
      <alignment/>
      <protection/>
    </xf>
    <xf numFmtId="0" fontId="9" fillId="33" borderId="10" xfId="57" applyFont="1" applyFill="1" applyBorder="1" applyAlignment="1">
      <alignment vertical="center" textRotation="90" wrapText="1"/>
      <protection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quotePrefix="1">
      <alignment horizontal="center" vertical="center" wrapText="1"/>
    </xf>
    <xf numFmtId="0" fontId="74" fillId="0" borderId="0" xfId="0" applyFont="1" applyFill="1" applyAlignment="1">
      <alignment/>
    </xf>
    <xf numFmtId="49" fontId="75" fillId="0" borderId="10" xfId="57" applyNumberFormat="1" applyFont="1" applyFill="1" applyBorder="1" applyAlignment="1" applyProtection="1">
      <alignment horizontal="center" vertical="center" wrapText="1"/>
      <protection/>
    </xf>
    <xf numFmtId="0" fontId="75" fillId="0" borderId="10" xfId="57" applyNumberFormat="1" applyFont="1" applyFill="1" applyBorder="1" applyAlignment="1" applyProtection="1">
      <alignment horizontal="center" vertical="center" wrapText="1"/>
      <protection/>
    </xf>
    <xf numFmtId="49" fontId="75" fillId="0" borderId="14" xfId="58" applyNumberFormat="1" applyFont="1" applyFill="1" applyBorder="1" applyAlignment="1">
      <alignment horizontal="center" vertical="center"/>
      <protection/>
    </xf>
    <xf numFmtId="0" fontId="76" fillId="0" borderId="10" xfId="58" applyFont="1" applyFill="1" applyBorder="1" applyAlignment="1">
      <alignment horizontal="left" vertical="center"/>
      <protection/>
    </xf>
    <xf numFmtId="2" fontId="75" fillId="0" borderId="10" xfId="57" applyNumberFormat="1" applyFont="1" applyFill="1" applyBorder="1" applyAlignment="1">
      <alignment horizontal="center" vertical="center" wrapText="1"/>
      <protection/>
    </xf>
    <xf numFmtId="2" fontId="75" fillId="33" borderId="10" xfId="57" applyNumberFormat="1" applyFont="1" applyFill="1" applyBorder="1" applyAlignment="1">
      <alignment horizontal="center" vertical="center" wrapText="1"/>
      <protection/>
    </xf>
    <xf numFmtId="2" fontId="75" fillId="34" borderId="10" xfId="57" applyNumberFormat="1" applyFont="1" applyFill="1" applyBorder="1" applyAlignment="1">
      <alignment horizontal="center" vertical="center" wrapText="1"/>
      <protection/>
    </xf>
    <xf numFmtId="2" fontId="71" fillId="0" borderId="10" xfId="57" applyNumberFormat="1" applyFont="1" applyFill="1" applyBorder="1" applyAlignment="1">
      <alignment horizontal="center" vertical="center" wrapText="1"/>
      <protection/>
    </xf>
    <xf numFmtId="49" fontId="75" fillId="33" borderId="10" xfId="0" applyNumberFormat="1" applyFont="1" applyFill="1" applyBorder="1" applyAlignment="1">
      <alignment horizontal="center" vertical="center" wrapText="1"/>
    </xf>
    <xf numFmtId="49" fontId="75" fillId="34" borderId="10" xfId="0" applyNumberFormat="1" applyFont="1" applyFill="1" applyBorder="1" applyAlignment="1">
      <alignment horizontal="center" vertical="center" wrapText="1"/>
    </xf>
    <xf numFmtId="2" fontId="75" fillId="0" borderId="10" xfId="57" applyNumberFormat="1" applyFont="1" applyFill="1" applyBorder="1" applyAlignment="1">
      <alignment horizontal="center" vertical="center" wrapText="1"/>
      <protection/>
    </xf>
    <xf numFmtId="0" fontId="75" fillId="0" borderId="10" xfId="0" applyFont="1" applyFill="1" applyBorder="1" applyAlignment="1">
      <alignment horizontal="center" vertical="center"/>
    </xf>
    <xf numFmtId="2" fontId="64" fillId="33" borderId="10" xfId="57" applyNumberFormat="1" applyFont="1" applyFill="1" applyBorder="1" applyAlignment="1">
      <alignment horizontal="center" vertical="center" wrapText="1"/>
      <protection/>
    </xf>
    <xf numFmtId="49" fontId="75" fillId="0" borderId="14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0" fontId="74" fillId="37" borderId="0" xfId="0" applyFont="1" applyFill="1" applyAlignment="1">
      <alignment/>
    </xf>
    <xf numFmtId="0" fontId="74" fillId="37" borderId="10" xfId="0" applyFont="1" applyFill="1" applyBorder="1" applyAlignment="1">
      <alignment/>
    </xf>
    <xf numFmtId="49" fontId="75" fillId="37" borderId="10" xfId="58" applyNumberFormat="1" applyFont="1" applyFill="1" applyBorder="1" applyAlignment="1">
      <alignment horizontal="center" vertical="center"/>
      <protection/>
    </xf>
    <xf numFmtId="0" fontId="76" fillId="37" borderId="10" xfId="0" applyFont="1" applyFill="1" applyBorder="1" applyAlignment="1">
      <alignment horizontal="left" vertical="center"/>
    </xf>
    <xf numFmtId="2" fontId="75" fillId="37" borderId="10" xfId="57" applyNumberFormat="1" applyFont="1" applyFill="1" applyBorder="1" applyAlignment="1">
      <alignment horizontal="center" vertical="center" wrapText="1"/>
      <protection/>
    </xf>
    <xf numFmtId="2" fontId="71" fillId="37" borderId="10" xfId="57" applyNumberFormat="1" applyFont="1" applyFill="1" applyBorder="1" applyAlignment="1">
      <alignment horizontal="center" vertical="center" wrapText="1"/>
      <protection/>
    </xf>
    <xf numFmtId="49" fontId="75" fillId="37" borderId="10" xfId="0" applyNumberFormat="1" applyFont="1" applyFill="1" applyBorder="1" applyAlignment="1">
      <alignment horizontal="center" vertical="center" wrapText="1"/>
    </xf>
    <xf numFmtId="2" fontId="75" fillId="37" borderId="10" xfId="57" applyNumberFormat="1" applyFont="1" applyFill="1" applyBorder="1" applyAlignment="1">
      <alignment horizontal="center" vertical="center" wrapText="1"/>
      <protection/>
    </xf>
    <xf numFmtId="0" fontId="75" fillId="3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64" fillId="0" borderId="10" xfId="57" applyNumberFormat="1" applyFont="1" applyFill="1" applyBorder="1" applyAlignment="1" applyProtection="1">
      <alignment horizontal="center" vertical="center" wrapText="1"/>
      <protection/>
    </xf>
    <xf numFmtId="0" fontId="64" fillId="0" borderId="10" xfId="57" applyNumberFormat="1" applyFont="1" applyFill="1" applyBorder="1" applyAlignment="1" applyProtection="1">
      <alignment horizontal="center" vertical="center" wrapText="1"/>
      <protection/>
    </xf>
    <xf numFmtId="49" fontId="64" fillId="0" borderId="10" xfId="58" applyNumberFormat="1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/>
    </xf>
    <xf numFmtId="2" fontId="64" fillId="34" borderId="10" xfId="57" applyNumberFormat="1" applyFont="1" applyFill="1" applyBorder="1" applyAlignment="1">
      <alignment horizontal="center" vertical="center" wrapText="1"/>
      <protection/>
    </xf>
    <xf numFmtId="2" fontId="77" fillId="0" borderId="10" xfId="57" applyNumberFormat="1" applyFont="1" applyFill="1" applyBorder="1" applyAlignment="1">
      <alignment horizontal="center" vertical="center" wrapText="1"/>
      <protection/>
    </xf>
    <xf numFmtId="49" fontId="64" fillId="33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0" borderId="10" xfId="57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91" zoomScaleNormal="91" zoomScalePageLayoutView="0" workbookViewId="0" topLeftCell="A31">
      <selection activeCell="W45" sqref="W45"/>
    </sheetView>
  </sheetViews>
  <sheetFormatPr defaultColWidth="9.140625" defaultRowHeight="5.25" customHeight="1"/>
  <cols>
    <col min="1" max="1" width="6.8515625" style="3" customWidth="1"/>
    <col min="2" max="2" width="4.28125" style="3" customWidth="1"/>
    <col min="3" max="3" width="3.57421875" style="3" customWidth="1"/>
    <col min="4" max="4" width="5.421875" style="51" customWidth="1"/>
    <col min="5" max="5" width="26.28125" style="3" customWidth="1"/>
    <col min="6" max="6" width="4.7109375" style="3" customWidth="1"/>
    <col min="7" max="7" width="6.8515625" style="3" customWidth="1"/>
    <col min="8" max="8" width="6.8515625" style="63" customWidth="1"/>
    <col min="9" max="9" width="6.8515625" style="60" customWidth="1"/>
    <col min="10" max="10" width="6.8515625" style="3" customWidth="1"/>
    <col min="11" max="11" width="6.8515625" style="63" customWidth="1"/>
    <col min="12" max="12" width="6.8515625" style="60" customWidth="1"/>
    <col min="13" max="13" width="10.421875" style="28" customWidth="1"/>
    <col min="14" max="14" width="6.57421875" style="63" customWidth="1"/>
    <col min="15" max="15" width="6.57421875" style="60" customWidth="1"/>
    <col min="16" max="16" width="7.28125" style="31" customWidth="1"/>
    <col min="17" max="17" width="9.421875" style="28" customWidth="1"/>
    <col min="18" max="18" width="9.421875" style="3" customWidth="1"/>
    <col min="19" max="19" width="9.00390625" style="3" customWidth="1"/>
    <col min="20" max="20" width="10.00390625" style="3" customWidth="1"/>
    <col min="21" max="21" width="7.7109375" style="3" customWidth="1"/>
    <col min="22" max="22" width="22.28125" style="3" customWidth="1"/>
    <col min="23" max="23" width="6.7109375" style="3" customWidth="1"/>
    <col min="24" max="16384" width="9.140625" style="3" customWidth="1"/>
  </cols>
  <sheetData>
    <row r="1" spans="2:23" ht="15">
      <c r="B1" s="15"/>
      <c r="C1" s="15"/>
      <c r="D1" s="49"/>
      <c r="E1" s="15"/>
      <c r="F1" s="15"/>
      <c r="G1" s="16"/>
      <c r="H1" s="16"/>
      <c r="I1" s="16"/>
      <c r="J1" s="16"/>
      <c r="K1" s="16"/>
      <c r="L1" s="16"/>
      <c r="M1" s="40"/>
      <c r="N1" s="17"/>
      <c r="O1" s="17"/>
      <c r="P1" s="33"/>
      <c r="Q1" s="26"/>
      <c r="R1" s="82" t="s">
        <v>14</v>
      </c>
      <c r="S1" s="82"/>
      <c r="T1" s="82"/>
      <c r="U1" s="82"/>
      <c r="V1" s="82"/>
      <c r="W1" s="16"/>
    </row>
    <row r="2" spans="2:22" ht="24" customHeight="1">
      <c r="B2" s="15"/>
      <c r="C2" s="75" t="s">
        <v>11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2"/>
      <c r="O2" s="72"/>
      <c r="P2" s="34"/>
      <c r="Q2" s="27"/>
      <c r="R2" s="82" t="s">
        <v>22</v>
      </c>
      <c r="S2" s="82"/>
      <c r="T2" s="82"/>
      <c r="U2" s="82"/>
      <c r="V2" s="82"/>
    </row>
    <row r="3" spans="2:22" ht="14.25" customHeight="1">
      <c r="B3" s="76"/>
      <c r="C3" s="76"/>
      <c r="D3" s="76"/>
      <c r="E3" s="76"/>
      <c r="F3" s="38"/>
      <c r="G3" s="1"/>
      <c r="H3" s="1"/>
      <c r="I3" s="1"/>
      <c r="J3" s="1"/>
      <c r="K3" s="1"/>
      <c r="L3" s="1"/>
      <c r="M3" s="27"/>
      <c r="N3" s="1"/>
      <c r="O3" s="1"/>
      <c r="P3" s="30"/>
      <c r="Q3" s="26"/>
      <c r="R3" s="83" t="s">
        <v>12</v>
      </c>
      <c r="S3" s="83"/>
      <c r="T3" s="83"/>
      <c r="U3" s="83"/>
      <c r="V3" s="83"/>
    </row>
    <row r="4" spans="2:22" ht="15" customHeight="1">
      <c r="B4" s="15"/>
      <c r="C4" s="15"/>
      <c r="D4" s="49"/>
      <c r="E4" s="15"/>
      <c r="F4" s="15"/>
      <c r="G4" s="4"/>
      <c r="H4" s="4"/>
      <c r="I4" s="4"/>
      <c r="J4" s="4"/>
      <c r="K4" s="4"/>
      <c r="L4" s="4"/>
      <c r="M4" s="41"/>
      <c r="N4" s="17"/>
      <c r="O4" s="17"/>
      <c r="P4" s="33"/>
      <c r="Q4" s="26"/>
      <c r="R4" s="17"/>
      <c r="S4" s="21"/>
      <c r="T4" s="21"/>
      <c r="U4" s="21"/>
      <c r="V4" s="21"/>
    </row>
    <row r="5" spans="2:23" ht="22.5" customHeight="1">
      <c r="B5" s="15"/>
      <c r="C5" s="15"/>
      <c r="D5" s="49"/>
      <c r="E5" s="84" t="s">
        <v>0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2"/>
      <c r="T5" s="2"/>
      <c r="U5" s="16"/>
      <c r="V5" s="16"/>
      <c r="W5" s="16"/>
    </row>
    <row r="6" spans="2:23" ht="4.5" customHeight="1">
      <c r="B6" s="16"/>
      <c r="C6" s="16"/>
      <c r="D6" s="50"/>
      <c r="E6" s="16"/>
      <c r="F6" s="16"/>
      <c r="G6" s="2"/>
      <c r="H6" s="62"/>
      <c r="I6" s="67"/>
      <c r="J6" s="2"/>
      <c r="K6" s="62"/>
      <c r="L6" s="87"/>
      <c r="M6" s="2"/>
      <c r="N6" s="95"/>
      <c r="O6" s="67"/>
      <c r="P6" s="35"/>
      <c r="Q6" s="2"/>
      <c r="R6" s="2"/>
      <c r="S6" s="18"/>
      <c r="T6" s="2"/>
      <c r="U6" s="16"/>
      <c r="V6" s="16"/>
      <c r="W6" s="16"/>
    </row>
    <row r="7" ht="11.25" customHeight="1"/>
    <row r="8" spans="2:22" ht="90.75" customHeight="1">
      <c r="B8" s="74" t="s">
        <v>1</v>
      </c>
      <c r="C8" s="73" t="s">
        <v>8</v>
      </c>
      <c r="D8" s="74" t="s">
        <v>9</v>
      </c>
      <c r="E8" s="73" t="s">
        <v>7</v>
      </c>
      <c r="F8" s="53" t="s">
        <v>103</v>
      </c>
      <c r="G8" s="13" t="s">
        <v>13</v>
      </c>
      <c r="H8" s="64" t="s">
        <v>20</v>
      </c>
      <c r="I8" s="68" t="s">
        <v>21</v>
      </c>
      <c r="J8" s="59" t="s">
        <v>16</v>
      </c>
      <c r="K8" s="64" t="s">
        <v>109</v>
      </c>
      <c r="L8" s="88" t="s">
        <v>110</v>
      </c>
      <c r="M8" s="11" t="s">
        <v>18</v>
      </c>
      <c r="N8" s="77" t="s">
        <v>24</v>
      </c>
      <c r="O8" s="77"/>
      <c r="P8" s="77"/>
      <c r="Q8" s="77"/>
      <c r="R8" s="77"/>
      <c r="S8" s="85" t="s">
        <v>25</v>
      </c>
      <c r="T8" s="86"/>
      <c r="U8" s="74" t="s">
        <v>2</v>
      </c>
      <c r="V8" s="74" t="s">
        <v>3</v>
      </c>
    </row>
    <row r="9" spans="2:22" ht="41.25" customHeight="1">
      <c r="B9" s="74"/>
      <c r="C9" s="73"/>
      <c r="D9" s="74"/>
      <c r="E9" s="73"/>
      <c r="F9" s="12"/>
      <c r="G9" s="10" t="s">
        <v>17</v>
      </c>
      <c r="H9" s="79" t="s">
        <v>19</v>
      </c>
      <c r="I9" s="80"/>
      <c r="J9" s="80"/>
      <c r="K9" s="80"/>
      <c r="L9" s="81"/>
      <c r="M9" s="42" t="s">
        <v>4</v>
      </c>
      <c r="N9" s="96" t="s">
        <v>111</v>
      </c>
      <c r="O9" s="91" t="s">
        <v>112</v>
      </c>
      <c r="P9" s="36"/>
      <c r="Q9" s="25" t="s">
        <v>4</v>
      </c>
      <c r="R9" s="6" t="s">
        <v>5</v>
      </c>
      <c r="S9" s="6" t="s">
        <v>23</v>
      </c>
      <c r="T9" s="6" t="s">
        <v>5</v>
      </c>
      <c r="U9" s="74"/>
      <c r="V9" s="74"/>
    </row>
    <row r="10" spans="2:22" ht="15" customHeight="1">
      <c r="B10" s="6"/>
      <c r="C10" s="12"/>
      <c r="D10" s="52"/>
      <c r="E10" s="12"/>
      <c r="F10" s="12">
        <v>5</v>
      </c>
      <c r="G10" s="9">
        <v>10</v>
      </c>
      <c r="H10" s="65">
        <v>5</v>
      </c>
      <c r="I10" s="69">
        <v>5</v>
      </c>
      <c r="J10" s="9">
        <v>10</v>
      </c>
      <c r="K10" s="65"/>
      <c r="L10" s="89">
        <v>10</v>
      </c>
      <c r="M10" s="9">
        <f>SUM(H10:L10)</f>
        <v>30</v>
      </c>
      <c r="N10" s="96"/>
      <c r="O10" s="91"/>
      <c r="P10" s="36"/>
      <c r="Q10" s="9">
        <v>55</v>
      </c>
      <c r="R10" s="6"/>
      <c r="S10" s="9">
        <v>10</v>
      </c>
      <c r="T10" s="6"/>
      <c r="U10" s="9">
        <f>SUM(G10,M10,Q10,S10:S10)</f>
        <v>105</v>
      </c>
      <c r="V10" s="5" t="str">
        <f>IF(U10&gt;90.9,"10/A (изузетан одличан)",IF(U10&gt;80.9,"9/Б (одличан)",IF(U10&gt;70.9,"8/Ц (врло добар)",IF(U10&gt;60.9,"7/Д (добар)",IF(U10&gt;50.9,"6/Е (довољан)","5/Ф (није положио)")))))</f>
        <v>10/A (изузетан одличан)</v>
      </c>
    </row>
    <row r="11" spans="2:22" ht="15" customHeight="1">
      <c r="B11" s="19"/>
      <c r="C11" s="19"/>
      <c r="D11" s="53"/>
      <c r="E11" s="19"/>
      <c r="F11" s="19"/>
      <c r="G11" s="19"/>
      <c r="H11" s="66"/>
      <c r="I11" s="61"/>
      <c r="J11" s="19"/>
      <c r="K11" s="66"/>
      <c r="L11" s="61"/>
      <c r="M11" s="29"/>
      <c r="N11" s="66"/>
      <c r="O11" s="61"/>
      <c r="P11" s="32"/>
      <c r="Q11" s="29"/>
      <c r="R11" s="19"/>
      <c r="S11" s="19"/>
      <c r="T11" s="19"/>
      <c r="U11" s="19"/>
      <c r="V11" s="20"/>
    </row>
    <row r="12" spans="2:22" ht="15" customHeight="1">
      <c r="B12" s="78"/>
      <c r="C12" s="78"/>
      <c r="D12" s="78"/>
      <c r="E12" s="78"/>
      <c r="F12" s="39"/>
      <c r="G12" s="19"/>
      <c r="H12" s="66"/>
      <c r="I12" s="61"/>
      <c r="J12" s="19"/>
      <c r="K12" s="66"/>
      <c r="L12" s="61"/>
      <c r="M12" s="29"/>
      <c r="N12" s="66"/>
      <c r="O12" s="61"/>
      <c r="P12" s="32"/>
      <c r="Q12" s="29"/>
      <c r="R12" s="19"/>
      <c r="S12" s="19"/>
      <c r="T12" s="19"/>
      <c r="U12" s="19"/>
      <c r="V12" s="20"/>
    </row>
    <row r="13" spans="1:22" ht="15" customHeight="1">
      <c r="A13" s="3">
        <v>1</v>
      </c>
      <c r="B13" s="7" t="s">
        <v>6</v>
      </c>
      <c r="C13" s="8">
        <v>1</v>
      </c>
      <c r="D13" s="54" t="s">
        <v>26</v>
      </c>
      <c r="E13" s="46" t="s">
        <v>27</v>
      </c>
      <c r="F13" s="46"/>
      <c r="G13" s="14"/>
      <c r="H13" s="43">
        <v>2</v>
      </c>
      <c r="I13" s="69">
        <v>3</v>
      </c>
      <c r="J13" s="14">
        <v>4</v>
      </c>
      <c r="K13" s="43">
        <v>2</v>
      </c>
      <c r="L13" s="69">
        <v>0</v>
      </c>
      <c r="M13" s="9"/>
      <c r="N13" s="97" t="s">
        <v>113</v>
      </c>
      <c r="O13" s="92" t="s">
        <v>114</v>
      </c>
      <c r="P13" s="37"/>
      <c r="Q13" s="9"/>
      <c r="R13" s="14"/>
      <c r="S13" s="23"/>
      <c r="T13" s="14"/>
      <c r="U13" s="9">
        <f>SUM(G13,M13,Q13,S13:S13)</f>
        <v>0</v>
      </c>
      <c r="V13" s="5"/>
    </row>
    <row r="14" spans="1:22" ht="15" customHeight="1">
      <c r="A14" s="3">
        <f>SUM(A13+1)</f>
        <v>2</v>
      </c>
      <c r="B14" s="7" t="s">
        <v>10</v>
      </c>
      <c r="C14" s="8">
        <v>1</v>
      </c>
      <c r="D14" s="55" t="s">
        <v>86</v>
      </c>
      <c r="E14" s="48" t="s">
        <v>87</v>
      </c>
      <c r="F14" s="48"/>
      <c r="G14" s="14"/>
      <c r="H14" s="43"/>
      <c r="I14" s="69"/>
      <c r="J14" s="14"/>
      <c r="K14" s="43">
        <v>3</v>
      </c>
      <c r="L14" s="69">
        <v>5.5</v>
      </c>
      <c r="M14" s="9"/>
      <c r="N14" s="98" t="s">
        <v>116</v>
      </c>
      <c r="O14" s="93" t="s">
        <v>117</v>
      </c>
      <c r="P14" s="37"/>
      <c r="Q14" s="9"/>
      <c r="R14" s="14"/>
      <c r="S14" s="23"/>
      <c r="T14" s="14"/>
      <c r="U14" s="9">
        <f>SUM(G14,M14,Q14,S14:S14)</f>
        <v>0</v>
      </c>
      <c r="V14" s="5"/>
    </row>
    <row r="15" spans="1:22" ht="15" customHeight="1">
      <c r="A15" s="3">
        <f>SUM(A14+1)</f>
        <v>3</v>
      </c>
      <c r="B15" s="7" t="s">
        <v>6</v>
      </c>
      <c r="C15" s="8">
        <v>1</v>
      </c>
      <c r="D15" s="55" t="s">
        <v>94</v>
      </c>
      <c r="E15" s="48" t="s">
        <v>95</v>
      </c>
      <c r="F15" s="48"/>
      <c r="G15" s="14"/>
      <c r="H15" s="43">
        <v>3</v>
      </c>
      <c r="I15" s="69">
        <v>1</v>
      </c>
      <c r="J15" s="14" t="s">
        <v>106</v>
      </c>
      <c r="K15" s="43">
        <v>7</v>
      </c>
      <c r="L15" s="69">
        <v>7</v>
      </c>
      <c r="M15" s="9"/>
      <c r="N15" s="98" t="s">
        <v>118</v>
      </c>
      <c r="O15" s="93" t="s">
        <v>119</v>
      </c>
      <c r="P15" s="37"/>
      <c r="Q15" s="9"/>
      <c r="R15" s="14"/>
      <c r="S15" s="23"/>
      <c r="T15" s="14"/>
      <c r="U15" s="9">
        <f>SUM(G15,M15,Q15,S15:S15)</f>
        <v>0</v>
      </c>
      <c r="V15" s="5"/>
    </row>
    <row r="16" spans="1:22" ht="15" customHeight="1">
      <c r="A16" s="3">
        <f aca="true" t="shared" si="0" ref="A16:A56">SUM(A15+1)</f>
        <v>4</v>
      </c>
      <c r="B16" s="22"/>
      <c r="C16" s="22"/>
      <c r="D16" s="54" t="s">
        <v>28</v>
      </c>
      <c r="E16" s="46" t="s">
        <v>29</v>
      </c>
      <c r="F16" s="46"/>
      <c r="G16" s="14"/>
      <c r="H16" s="43">
        <v>2.5</v>
      </c>
      <c r="I16" s="69">
        <v>3</v>
      </c>
      <c r="J16" s="14">
        <v>8</v>
      </c>
      <c r="K16" s="43">
        <v>8</v>
      </c>
      <c r="L16" s="69">
        <v>6</v>
      </c>
      <c r="M16" s="9"/>
      <c r="N16" s="98" t="s">
        <v>115</v>
      </c>
      <c r="O16" s="93" t="s">
        <v>115</v>
      </c>
      <c r="P16" s="37"/>
      <c r="Q16" s="9"/>
      <c r="R16" s="14"/>
      <c r="S16" s="23"/>
      <c r="T16" s="14"/>
      <c r="U16" s="9">
        <f>SUM(G16,M16,Q16,S16:S16)</f>
        <v>0</v>
      </c>
      <c r="V16" s="5"/>
    </row>
    <row r="17" spans="1:22" ht="15" customHeight="1">
      <c r="A17" s="3">
        <f t="shared" si="0"/>
        <v>5</v>
      </c>
      <c r="B17" s="22"/>
      <c r="C17" s="22"/>
      <c r="D17" s="54" t="s">
        <v>30</v>
      </c>
      <c r="E17" s="46" t="s">
        <v>31</v>
      </c>
      <c r="F17" s="46">
        <v>5</v>
      </c>
      <c r="G17" s="14"/>
      <c r="H17" s="43">
        <v>2</v>
      </c>
      <c r="I17" s="69"/>
      <c r="J17" s="14">
        <v>7.5</v>
      </c>
      <c r="K17" s="43">
        <v>5.5</v>
      </c>
      <c r="L17" s="69">
        <v>5.5</v>
      </c>
      <c r="M17" s="9"/>
      <c r="N17" s="98" t="s">
        <v>114</v>
      </c>
      <c r="O17" s="93" t="s">
        <v>120</v>
      </c>
      <c r="P17" s="37"/>
      <c r="Q17" s="9"/>
      <c r="R17" s="14"/>
      <c r="S17" s="23"/>
      <c r="T17" s="14"/>
      <c r="U17" s="9">
        <f>SUM(G17,M17,Q17,S17:S17)</f>
        <v>0</v>
      </c>
      <c r="V17" s="5"/>
    </row>
    <row r="18" spans="1:22" s="100" customFormat="1" ht="15" customHeight="1">
      <c r="A18" s="100">
        <f t="shared" si="0"/>
        <v>6</v>
      </c>
      <c r="B18" s="101"/>
      <c r="C18" s="102"/>
      <c r="D18" s="103" t="s">
        <v>32</v>
      </c>
      <c r="E18" s="104" t="s">
        <v>33</v>
      </c>
      <c r="F18" s="104"/>
      <c r="G18" s="105"/>
      <c r="H18" s="106"/>
      <c r="I18" s="107"/>
      <c r="J18" s="105"/>
      <c r="K18" s="106"/>
      <c r="L18" s="107"/>
      <c r="M18" s="108"/>
      <c r="N18" s="109"/>
      <c r="O18" s="110"/>
      <c r="P18" s="111"/>
      <c r="Q18" s="108"/>
      <c r="R18" s="105"/>
      <c r="S18" s="105"/>
      <c r="T18" s="105"/>
      <c r="U18" s="108">
        <f>SUM(G18,M18,Q18,S18:S18)</f>
        <v>0</v>
      </c>
      <c r="V18" s="112"/>
    </row>
    <row r="19" spans="1:22" ht="15" customHeight="1">
      <c r="A19" s="3">
        <f t="shared" si="0"/>
        <v>7</v>
      </c>
      <c r="B19" s="7" t="s">
        <v>6</v>
      </c>
      <c r="C19" s="8">
        <v>1</v>
      </c>
      <c r="D19" s="54" t="s">
        <v>83</v>
      </c>
      <c r="E19" s="46" t="s">
        <v>84</v>
      </c>
      <c r="F19" s="46"/>
      <c r="G19" s="14"/>
      <c r="H19" s="43">
        <v>2</v>
      </c>
      <c r="I19" s="69">
        <v>3</v>
      </c>
      <c r="J19" s="14">
        <v>5</v>
      </c>
      <c r="K19" s="43">
        <v>4</v>
      </c>
      <c r="L19" s="69">
        <v>6.5</v>
      </c>
      <c r="M19" s="9"/>
      <c r="N19" s="98" t="s">
        <v>118</v>
      </c>
      <c r="O19" s="93" t="s">
        <v>123</v>
      </c>
      <c r="P19" s="37"/>
      <c r="Q19" s="9"/>
      <c r="R19" s="14"/>
      <c r="S19" s="23"/>
      <c r="T19" s="14"/>
      <c r="U19" s="9">
        <f>SUM(G19,M19,Q19,S19:S19)</f>
        <v>0</v>
      </c>
      <c r="V19" s="5"/>
    </row>
    <row r="20" spans="1:22" s="100" customFormat="1" ht="15" customHeight="1">
      <c r="A20" s="100">
        <f t="shared" si="0"/>
        <v>8</v>
      </c>
      <c r="B20" s="101" t="s">
        <v>6</v>
      </c>
      <c r="C20" s="102">
        <v>1</v>
      </c>
      <c r="D20" s="103" t="s">
        <v>34</v>
      </c>
      <c r="E20" s="104" t="s">
        <v>35</v>
      </c>
      <c r="F20" s="104"/>
      <c r="G20" s="105"/>
      <c r="H20" s="106"/>
      <c r="I20" s="107"/>
      <c r="J20" s="105"/>
      <c r="K20" s="106"/>
      <c r="L20" s="107"/>
      <c r="M20" s="108"/>
      <c r="N20" s="109"/>
      <c r="O20" s="110"/>
      <c r="P20" s="111"/>
      <c r="Q20" s="108"/>
      <c r="R20" s="105"/>
      <c r="S20" s="105"/>
      <c r="T20" s="105"/>
      <c r="U20" s="108">
        <f>SUM(G20,M20,Q20,S20:S20)</f>
        <v>0</v>
      </c>
      <c r="V20" s="112"/>
    </row>
    <row r="21" spans="1:22" ht="15" customHeight="1">
      <c r="A21" s="3">
        <f t="shared" si="0"/>
        <v>9</v>
      </c>
      <c r="B21" s="22"/>
      <c r="C21" s="22"/>
      <c r="D21" s="54" t="s">
        <v>36</v>
      </c>
      <c r="E21" s="46" t="s">
        <v>37</v>
      </c>
      <c r="F21" s="46">
        <v>5</v>
      </c>
      <c r="G21" s="14"/>
      <c r="H21" s="43">
        <v>5</v>
      </c>
      <c r="I21" s="69">
        <v>5</v>
      </c>
      <c r="J21" s="14">
        <v>9.5</v>
      </c>
      <c r="K21" s="43">
        <v>9</v>
      </c>
      <c r="L21" s="69">
        <v>9</v>
      </c>
      <c r="M21" s="9"/>
      <c r="N21" s="98" t="s">
        <v>121</v>
      </c>
      <c r="O21" s="93" t="s">
        <v>122</v>
      </c>
      <c r="P21" s="37"/>
      <c r="Q21" s="9"/>
      <c r="R21" s="14"/>
      <c r="S21" s="23"/>
      <c r="T21" s="14"/>
      <c r="U21" s="9">
        <f>SUM(G21,M21,Q21,S21:S21)</f>
        <v>0</v>
      </c>
      <c r="V21" s="5"/>
    </row>
    <row r="22" spans="1:22" s="100" customFormat="1" ht="15" customHeight="1">
      <c r="A22" s="100">
        <f t="shared" si="0"/>
        <v>10</v>
      </c>
      <c r="B22" s="101" t="s">
        <v>6</v>
      </c>
      <c r="C22" s="102">
        <v>1</v>
      </c>
      <c r="D22" s="114"/>
      <c r="E22" s="104" t="s">
        <v>99</v>
      </c>
      <c r="F22" s="104"/>
      <c r="G22" s="105"/>
      <c r="H22" s="106"/>
      <c r="I22" s="107"/>
      <c r="J22" s="105"/>
      <c r="K22" s="106"/>
      <c r="L22" s="107"/>
      <c r="M22" s="108"/>
      <c r="N22" s="109"/>
      <c r="O22" s="110"/>
      <c r="P22" s="111"/>
      <c r="Q22" s="108"/>
      <c r="R22" s="105"/>
      <c r="S22" s="105"/>
      <c r="T22" s="105"/>
      <c r="U22" s="108">
        <f>SUM(G22,M22,Q22,S22:S22)</f>
        <v>0</v>
      </c>
      <c r="V22" s="112"/>
    </row>
    <row r="23" spans="1:22" ht="15" customHeight="1">
      <c r="A23" s="3">
        <f t="shared" si="0"/>
        <v>11</v>
      </c>
      <c r="B23" s="7" t="s">
        <v>6</v>
      </c>
      <c r="C23" s="8">
        <v>1</v>
      </c>
      <c r="D23" s="54" t="s">
        <v>38</v>
      </c>
      <c r="E23" s="46" t="s">
        <v>39</v>
      </c>
      <c r="F23" s="46"/>
      <c r="G23" s="14"/>
      <c r="H23" s="43">
        <v>3.5</v>
      </c>
      <c r="I23" s="69">
        <v>2.5</v>
      </c>
      <c r="J23" s="14">
        <v>6</v>
      </c>
      <c r="K23" s="43">
        <v>8.5</v>
      </c>
      <c r="L23" s="69">
        <v>8</v>
      </c>
      <c r="M23" s="9"/>
      <c r="N23" s="98" t="s">
        <v>124</v>
      </c>
      <c r="O23" s="93" t="s">
        <v>125</v>
      </c>
      <c r="P23" s="37"/>
      <c r="Q23" s="9"/>
      <c r="R23" s="14"/>
      <c r="S23" s="23"/>
      <c r="T23" s="14"/>
      <c r="U23" s="9">
        <f>SUM(G23,M23,Q23,S23:S23)</f>
        <v>0</v>
      </c>
      <c r="V23" s="5"/>
    </row>
    <row r="24" spans="1:22" ht="15" customHeight="1">
      <c r="A24" s="3">
        <f t="shared" si="0"/>
        <v>12</v>
      </c>
      <c r="B24" s="7"/>
      <c r="C24" s="8"/>
      <c r="D24" s="55" t="s">
        <v>96</v>
      </c>
      <c r="E24" s="48" t="s">
        <v>97</v>
      </c>
      <c r="F24" s="48"/>
      <c r="G24" s="14"/>
      <c r="H24" s="43">
        <v>4</v>
      </c>
      <c r="I24" s="69">
        <v>4</v>
      </c>
      <c r="J24" s="14" t="s">
        <v>107</v>
      </c>
      <c r="K24" s="43">
        <v>4</v>
      </c>
      <c r="L24" s="69">
        <v>5</v>
      </c>
      <c r="M24" s="9"/>
      <c r="N24" s="98" t="s">
        <v>119</v>
      </c>
      <c r="O24" s="93" t="s">
        <v>119</v>
      </c>
      <c r="P24" s="37"/>
      <c r="Q24" s="9"/>
      <c r="R24" s="14"/>
      <c r="S24" s="23"/>
      <c r="T24" s="14"/>
      <c r="U24" s="9">
        <f>SUM(G24,M24,Q24,S24:S24)</f>
        <v>0</v>
      </c>
      <c r="V24" s="5"/>
    </row>
    <row r="25" spans="1:22" ht="15" customHeight="1">
      <c r="A25" s="3">
        <f t="shared" si="0"/>
        <v>13</v>
      </c>
      <c r="B25" s="7"/>
      <c r="C25" s="8"/>
      <c r="D25" s="54" t="s">
        <v>40</v>
      </c>
      <c r="E25" s="46" t="s">
        <v>41</v>
      </c>
      <c r="F25" s="46">
        <v>5</v>
      </c>
      <c r="G25" s="14"/>
      <c r="H25" s="43">
        <v>4</v>
      </c>
      <c r="I25" s="69">
        <v>4</v>
      </c>
      <c r="J25" s="14">
        <v>9</v>
      </c>
      <c r="K25" s="43">
        <v>9</v>
      </c>
      <c r="L25" s="69">
        <v>9</v>
      </c>
      <c r="M25" s="9"/>
      <c r="N25" s="98" t="s">
        <v>126</v>
      </c>
      <c r="O25" s="93" t="s">
        <v>119</v>
      </c>
      <c r="P25" s="37"/>
      <c r="Q25" s="9"/>
      <c r="R25" s="14"/>
      <c r="S25" s="23"/>
      <c r="T25" s="14"/>
      <c r="U25" s="9">
        <f>SUM(G25,M25,Q25,S25:S25)</f>
        <v>0</v>
      </c>
      <c r="V25" s="5"/>
    </row>
    <row r="26" spans="1:22" ht="15" customHeight="1">
      <c r="A26" s="3">
        <f t="shared" si="0"/>
        <v>14</v>
      </c>
      <c r="B26" s="24"/>
      <c r="C26" s="22"/>
      <c r="D26" s="54"/>
      <c r="E26" s="46" t="s">
        <v>85</v>
      </c>
      <c r="F26" s="46"/>
      <c r="G26" s="14"/>
      <c r="H26" s="43">
        <v>4</v>
      </c>
      <c r="I26" s="69">
        <v>4</v>
      </c>
      <c r="J26" s="14">
        <v>7</v>
      </c>
      <c r="K26" s="43">
        <v>6</v>
      </c>
      <c r="L26" s="69">
        <v>3</v>
      </c>
      <c r="M26" s="9"/>
      <c r="N26" s="98" t="s">
        <v>113</v>
      </c>
      <c r="O26" s="93" t="s">
        <v>114</v>
      </c>
      <c r="P26" s="37"/>
      <c r="Q26" s="9"/>
      <c r="R26" s="14"/>
      <c r="S26" s="23"/>
      <c r="T26" s="14"/>
      <c r="U26" s="9">
        <f>SUM(G26,M26,Q26,S26:S26)</f>
        <v>0</v>
      </c>
      <c r="V26" s="5"/>
    </row>
    <row r="27" spans="1:22" ht="15" customHeight="1">
      <c r="A27" s="3">
        <f t="shared" si="0"/>
        <v>15</v>
      </c>
      <c r="B27" s="7" t="s">
        <v>10</v>
      </c>
      <c r="C27" s="8">
        <v>1</v>
      </c>
      <c r="D27" s="54" t="s">
        <v>42</v>
      </c>
      <c r="E27" s="46" t="s">
        <v>43</v>
      </c>
      <c r="F27" s="46"/>
      <c r="G27" s="14"/>
      <c r="H27" s="43">
        <v>1.5</v>
      </c>
      <c r="I27" s="69">
        <v>3.5</v>
      </c>
      <c r="J27" s="14">
        <v>4</v>
      </c>
      <c r="K27" s="43">
        <v>4</v>
      </c>
      <c r="L27" s="69">
        <v>5</v>
      </c>
      <c r="M27" s="9"/>
      <c r="N27" s="98" t="s">
        <v>120</v>
      </c>
      <c r="O27" s="93" t="s">
        <v>120</v>
      </c>
      <c r="P27" s="37"/>
      <c r="Q27" s="9"/>
      <c r="R27" s="14"/>
      <c r="S27" s="23"/>
      <c r="T27" s="14"/>
      <c r="U27" s="9">
        <f>SUM(G27,M27,Q27,S27:S27)</f>
        <v>0</v>
      </c>
      <c r="V27" s="5"/>
    </row>
    <row r="28" spans="1:22" ht="15" customHeight="1">
      <c r="A28" s="3">
        <f t="shared" si="0"/>
        <v>16</v>
      </c>
      <c r="B28" s="7" t="s">
        <v>6</v>
      </c>
      <c r="C28" s="8">
        <v>1</v>
      </c>
      <c r="D28" s="54" t="s">
        <v>44</v>
      </c>
      <c r="E28" s="46" t="s">
        <v>45</v>
      </c>
      <c r="F28" s="46"/>
      <c r="G28" s="14"/>
      <c r="H28" s="43">
        <v>2.5</v>
      </c>
      <c r="I28" s="69">
        <v>1.5</v>
      </c>
      <c r="J28" s="14">
        <v>7</v>
      </c>
      <c r="K28" s="43">
        <v>7.5</v>
      </c>
      <c r="L28" s="69">
        <v>7</v>
      </c>
      <c r="M28" s="9"/>
      <c r="N28" s="98" t="s">
        <v>114</v>
      </c>
      <c r="O28" s="93" t="s">
        <v>113</v>
      </c>
      <c r="P28" s="37"/>
      <c r="Q28" s="9"/>
      <c r="R28" s="14"/>
      <c r="S28" s="14"/>
      <c r="T28" s="14"/>
      <c r="U28" s="9">
        <f>SUM(G28,M28,Q28,S28:S28)</f>
        <v>0</v>
      </c>
      <c r="V28" s="5"/>
    </row>
    <row r="29" spans="1:22" ht="15" customHeight="1">
      <c r="A29" s="3">
        <f t="shared" si="0"/>
        <v>17</v>
      </c>
      <c r="B29" s="7" t="s">
        <v>6</v>
      </c>
      <c r="C29" s="8">
        <v>1</v>
      </c>
      <c r="D29" s="54" t="s">
        <v>46</v>
      </c>
      <c r="E29" s="46" t="s">
        <v>47</v>
      </c>
      <c r="F29" s="46"/>
      <c r="G29" s="14"/>
      <c r="H29" s="43">
        <v>2.5</v>
      </c>
      <c r="I29" s="69">
        <v>5</v>
      </c>
      <c r="J29" s="14">
        <v>9</v>
      </c>
      <c r="K29" s="43">
        <v>6.5</v>
      </c>
      <c r="L29" s="69">
        <v>6</v>
      </c>
      <c r="M29" s="9"/>
      <c r="N29" s="98" t="s">
        <v>119</v>
      </c>
      <c r="O29" s="93" t="s">
        <v>119</v>
      </c>
      <c r="P29" s="37"/>
      <c r="Q29" s="9"/>
      <c r="R29" s="14"/>
      <c r="S29" s="23"/>
      <c r="T29" s="14"/>
      <c r="U29" s="9">
        <f>SUM(G29,M29,Q29,S29:S29)</f>
        <v>0</v>
      </c>
      <c r="V29" s="5"/>
    </row>
    <row r="30" spans="1:22" ht="15" customHeight="1">
      <c r="A30" s="3">
        <f t="shared" si="0"/>
        <v>18</v>
      </c>
      <c r="B30" s="22"/>
      <c r="C30" s="22"/>
      <c r="D30" s="54" t="s">
        <v>48</v>
      </c>
      <c r="E30" s="46" t="s">
        <v>49</v>
      </c>
      <c r="F30" s="46"/>
      <c r="G30" s="14"/>
      <c r="H30" s="43">
        <v>3</v>
      </c>
      <c r="I30" s="69">
        <v>4</v>
      </c>
      <c r="J30" s="14">
        <v>6</v>
      </c>
      <c r="K30" s="43">
        <v>6</v>
      </c>
      <c r="L30" s="69">
        <v>7</v>
      </c>
      <c r="M30" s="9"/>
      <c r="N30" s="98" t="s">
        <v>114</v>
      </c>
      <c r="O30" s="93" t="s">
        <v>119</v>
      </c>
      <c r="P30" s="37"/>
      <c r="Q30" s="9"/>
      <c r="R30" s="14"/>
      <c r="S30" s="23"/>
      <c r="T30" s="14"/>
      <c r="U30" s="9">
        <f>SUM(G30,M30,Q30,S30:S30)</f>
        <v>0</v>
      </c>
      <c r="V30" s="5"/>
    </row>
    <row r="31" spans="1:22" ht="15" customHeight="1">
      <c r="A31" s="3">
        <f t="shared" si="0"/>
        <v>19</v>
      </c>
      <c r="B31" s="7" t="s">
        <v>6</v>
      </c>
      <c r="C31" s="8">
        <v>1</v>
      </c>
      <c r="D31" s="55" t="s">
        <v>90</v>
      </c>
      <c r="E31" s="48" t="s">
        <v>91</v>
      </c>
      <c r="F31" s="48"/>
      <c r="G31" s="14"/>
      <c r="H31" s="43"/>
      <c r="I31" s="69"/>
      <c r="J31" s="14"/>
      <c r="K31" s="43">
        <v>3</v>
      </c>
      <c r="L31" s="69">
        <v>2</v>
      </c>
      <c r="M31" s="9"/>
      <c r="N31" s="98" t="s">
        <v>120</v>
      </c>
      <c r="O31" s="93" t="s">
        <v>120</v>
      </c>
      <c r="P31" s="37"/>
      <c r="Q31" s="9"/>
      <c r="R31" s="14"/>
      <c r="S31" s="23"/>
      <c r="T31" s="14"/>
      <c r="U31" s="9">
        <f>SUM(G31,M31,Q31,S31:S31)</f>
        <v>0</v>
      </c>
      <c r="V31" s="5"/>
    </row>
    <row r="32" spans="1:22" ht="15" customHeight="1">
      <c r="A32" s="3">
        <f t="shared" si="0"/>
        <v>20</v>
      </c>
      <c r="B32" s="7"/>
      <c r="C32" s="8"/>
      <c r="D32" s="54" t="s">
        <v>50</v>
      </c>
      <c r="E32" s="46" t="s">
        <v>51</v>
      </c>
      <c r="F32" s="46"/>
      <c r="G32" s="14"/>
      <c r="H32" s="43">
        <v>2.5</v>
      </c>
      <c r="I32" s="69">
        <v>3.5</v>
      </c>
      <c r="J32" s="14">
        <v>6</v>
      </c>
      <c r="K32" s="43">
        <v>9</v>
      </c>
      <c r="L32" s="69">
        <v>9</v>
      </c>
      <c r="M32" s="9"/>
      <c r="N32" s="98" t="s">
        <v>121</v>
      </c>
      <c r="O32" s="93" t="s">
        <v>122</v>
      </c>
      <c r="P32" s="37"/>
      <c r="Q32" s="9"/>
      <c r="R32" s="14"/>
      <c r="S32" s="23"/>
      <c r="T32" s="14"/>
      <c r="U32" s="9">
        <f>SUM(G32,M32,Q32,S32:S32)</f>
        <v>0</v>
      </c>
      <c r="V32" s="5"/>
    </row>
    <row r="33" spans="1:22" ht="15" customHeight="1">
      <c r="A33" s="3">
        <f t="shared" si="0"/>
        <v>21</v>
      </c>
      <c r="B33" s="7"/>
      <c r="C33" s="8"/>
      <c r="D33" s="54" t="s">
        <v>52</v>
      </c>
      <c r="E33" s="46" t="s">
        <v>53</v>
      </c>
      <c r="F33" s="46"/>
      <c r="G33" s="14"/>
      <c r="H33" s="43">
        <v>0</v>
      </c>
      <c r="I33" s="69"/>
      <c r="J33" s="14">
        <v>6</v>
      </c>
      <c r="K33" s="43">
        <v>7</v>
      </c>
      <c r="L33" s="69">
        <v>4</v>
      </c>
      <c r="M33" s="9"/>
      <c r="N33" s="98" t="s">
        <v>117</v>
      </c>
      <c r="O33" s="93" t="s">
        <v>117</v>
      </c>
      <c r="P33" s="37"/>
      <c r="Q33" s="9"/>
      <c r="R33" s="14"/>
      <c r="S33" s="23"/>
      <c r="T33" s="14"/>
      <c r="U33" s="9">
        <f>SUM(G33,M33,Q33,S33:S33)</f>
        <v>0</v>
      </c>
      <c r="V33" s="5"/>
    </row>
    <row r="34" spans="1:22" ht="15" customHeight="1">
      <c r="A34" s="3">
        <f t="shared" si="0"/>
        <v>22</v>
      </c>
      <c r="B34" s="7"/>
      <c r="C34" s="8"/>
      <c r="D34" s="54" t="s">
        <v>54</v>
      </c>
      <c r="E34" s="46" t="s">
        <v>55</v>
      </c>
      <c r="F34" s="46"/>
      <c r="G34" s="14"/>
      <c r="H34" s="43">
        <v>3</v>
      </c>
      <c r="I34" s="69">
        <v>3.5</v>
      </c>
      <c r="J34" s="14">
        <v>8</v>
      </c>
      <c r="K34" s="43">
        <v>6</v>
      </c>
      <c r="L34" s="69">
        <v>4.5</v>
      </c>
      <c r="M34" s="9"/>
      <c r="N34" s="98" t="s">
        <v>127</v>
      </c>
      <c r="O34" s="93" t="s">
        <v>123</v>
      </c>
      <c r="P34" s="37"/>
      <c r="Q34" s="9"/>
      <c r="R34" s="14"/>
      <c r="S34" s="23"/>
      <c r="T34" s="14"/>
      <c r="U34" s="9">
        <f>SUM(G34,M34,Q34,S34:S34)</f>
        <v>0</v>
      </c>
      <c r="V34" s="5"/>
    </row>
    <row r="35" spans="1:22" ht="15" customHeight="1">
      <c r="A35" s="3">
        <f t="shared" si="0"/>
        <v>23</v>
      </c>
      <c r="B35" s="7"/>
      <c r="C35" s="8"/>
      <c r="D35" s="54" t="s">
        <v>56</v>
      </c>
      <c r="E35" s="46" t="s">
        <v>57</v>
      </c>
      <c r="F35" s="46">
        <v>5</v>
      </c>
      <c r="G35" s="14"/>
      <c r="H35" s="43">
        <v>4</v>
      </c>
      <c r="I35" s="69">
        <v>2.5</v>
      </c>
      <c r="J35" s="14" t="s">
        <v>106</v>
      </c>
      <c r="K35" s="43">
        <v>8.5</v>
      </c>
      <c r="L35" s="69">
        <v>8</v>
      </c>
      <c r="M35" s="9"/>
      <c r="N35" s="98" t="s">
        <v>123</v>
      </c>
      <c r="O35" s="93" t="s">
        <v>123</v>
      </c>
      <c r="P35" s="37"/>
      <c r="Q35" s="9"/>
      <c r="R35" s="14"/>
      <c r="S35" s="23"/>
      <c r="T35" s="14"/>
      <c r="U35" s="9">
        <f>SUM(G35,M35,Q35,S35:S35)</f>
        <v>0</v>
      </c>
      <c r="V35" s="5"/>
    </row>
    <row r="36" spans="1:22" ht="15" customHeight="1">
      <c r="A36" s="3">
        <f t="shared" si="0"/>
        <v>24</v>
      </c>
      <c r="B36" s="7"/>
      <c r="C36" s="8"/>
      <c r="D36" s="44" t="s">
        <v>58</v>
      </c>
      <c r="E36" s="46" t="s">
        <v>59</v>
      </c>
      <c r="F36" s="46"/>
      <c r="G36" s="14"/>
      <c r="H36" s="43">
        <v>0</v>
      </c>
      <c r="I36" s="69"/>
      <c r="J36" s="14">
        <v>3</v>
      </c>
      <c r="K36" s="43">
        <v>5.5</v>
      </c>
      <c r="L36" s="69">
        <v>2</v>
      </c>
      <c r="M36" s="9"/>
      <c r="N36" s="98" t="s">
        <v>128</v>
      </c>
      <c r="O36" s="93" t="s">
        <v>120</v>
      </c>
      <c r="P36" s="37"/>
      <c r="Q36" s="9"/>
      <c r="R36" s="14"/>
      <c r="S36" s="23"/>
      <c r="T36" s="14"/>
      <c r="U36" s="9">
        <f>SUM(G36,M36,Q36,S36:S36)</f>
        <v>0</v>
      </c>
      <c r="V36" s="5"/>
    </row>
    <row r="37" spans="1:22" ht="15" customHeight="1">
      <c r="A37" s="3">
        <f t="shared" si="0"/>
        <v>25</v>
      </c>
      <c r="B37" s="7"/>
      <c r="C37" s="8"/>
      <c r="D37" s="44" t="s">
        <v>60</v>
      </c>
      <c r="E37" s="46" t="s">
        <v>61</v>
      </c>
      <c r="F37" s="46"/>
      <c r="G37" s="14"/>
      <c r="H37" s="43">
        <v>4</v>
      </c>
      <c r="I37" s="69">
        <v>3</v>
      </c>
      <c r="J37" s="14">
        <v>8</v>
      </c>
      <c r="K37" s="43">
        <v>8</v>
      </c>
      <c r="L37" s="69">
        <v>7.5</v>
      </c>
      <c r="M37" s="9"/>
      <c r="N37" s="98" t="s">
        <v>113</v>
      </c>
      <c r="O37" s="93" t="s">
        <v>119</v>
      </c>
      <c r="P37" s="37"/>
      <c r="Q37" s="9"/>
      <c r="R37" s="14"/>
      <c r="S37" s="23"/>
      <c r="T37" s="14"/>
      <c r="U37" s="9">
        <f>SUM(G37,M37,Q37,S37:S37)</f>
        <v>0</v>
      </c>
      <c r="V37" s="5"/>
    </row>
    <row r="38" spans="1:22" ht="15" customHeight="1">
      <c r="A38" s="3">
        <f t="shared" si="0"/>
        <v>26</v>
      </c>
      <c r="B38" s="7"/>
      <c r="C38" s="8"/>
      <c r="D38" s="56" t="s">
        <v>62</v>
      </c>
      <c r="E38" s="47" t="s">
        <v>63</v>
      </c>
      <c r="F38" s="47"/>
      <c r="G38" s="14"/>
      <c r="H38" s="43">
        <v>4</v>
      </c>
      <c r="I38" s="69">
        <v>2</v>
      </c>
      <c r="J38" s="14">
        <v>6</v>
      </c>
      <c r="K38" s="43">
        <v>7</v>
      </c>
      <c r="L38" s="69">
        <v>3</v>
      </c>
      <c r="M38" s="9"/>
      <c r="N38" s="98" t="s">
        <v>113</v>
      </c>
      <c r="O38" s="93" t="s">
        <v>123</v>
      </c>
      <c r="P38" s="37"/>
      <c r="Q38" s="9"/>
      <c r="R38" s="14"/>
      <c r="S38" s="23"/>
      <c r="T38" s="14"/>
      <c r="U38" s="9">
        <f>SUM(G38,M38,Q38,S38:S38)</f>
        <v>0</v>
      </c>
      <c r="V38" s="5"/>
    </row>
    <row r="39" spans="1:22" ht="15" customHeight="1">
      <c r="A39" s="3">
        <f t="shared" si="0"/>
        <v>27</v>
      </c>
      <c r="B39" s="7"/>
      <c r="C39" s="8"/>
      <c r="D39" s="44" t="s">
        <v>64</v>
      </c>
      <c r="E39" s="46" t="s">
        <v>65</v>
      </c>
      <c r="F39" s="46"/>
      <c r="G39" s="14"/>
      <c r="H39" s="43"/>
      <c r="I39" s="69"/>
      <c r="J39" s="14" t="s">
        <v>108</v>
      </c>
      <c r="K39" s="43">
        <v>8.5</v>
      </c>
      <c r="L39" s="69">
        <v>6</v>
      </c>
      <c r="M39" s="9"/>
      <c r="N39" s="98" t="s">
        <v>129</v>
      </c>
      <c r="O39" s="93" t="s">
        <v>130</v>
      </c>
      <c r="P39" s="37"/>
      <c r="Q39" s="9"/>
      <c r="R39" s="14"/>
      <c r="S39" s="23"/>
      <c r="T39" s="14"/>
      <c r="U39" s="9">
        <f>SUM(G39,M39,Q39,S39:S39)</f>
        <v>0</v>
      </c>
      <c r="V39" s="5"/>
    </row>
    <row r="40" spans="1:22" ht="15" customHeight="1">
      <c r="A40" s="3">
        <f t="shared" si="0"/>
        <v>28</v>
      </c>
      <c r="B40" s="7"/>
      <c r="C40" s="8"/>
      <c r="D40" s="57" t="s">
        <v>92</v>
      </c>
      <c r="E40" s="48" t="s">
        <v>93</v>
      </c>
      <c r="F40" s="48"/>
      <c r="G40" s="14"/>
      <c r="H40" s="43">
        <v>0</v>
      </c>
      <c r="I40" s="69">
        <v>2</v>
      </c>
      <c r="J40" s="14">
        <v>7</v>
      </c>
      <c r="K40" s="43">
        <v>6</v>
      </c>
      <c r="L40" s="69">
        <v>8</v>
      </c>
      <c r="M40" s="9"/>
      <c r="N40" s="98" t="s">
        <v>113</v>
      </c>
      <c r="O40" s="93" t="s">
        <v>124</v>
      </c>
      <c r="P40" s="37"/>
      <c r="Q40" s="9"/>
      <c r="R40" s="14"/>
      <c r="S40" s="23"/>
      <c r="T40" s="14"/>
      <c r="U40" s="9">
        <f>SUM(G40,M40,Q40,S40:S40)</f>
        <v>0</v>
      </c>
      <c r="V40" s="5"/>
    </row>
    <row r="41" spans="1:22" ht="15" customHeight="1">
      <c r="A41" s="3">
        <f t="shared" si="0"/>
        <v>29</v>
      </c>
      <c r="B41" s="7"/>
      <c r="C41" s="8"/>
      <c r="D41" s="44" t="s">
        <v>66</v>
      </c>
      <c r="E41" s="46" t="s">
        <v>67</v>
      </c>
      <c r="F41" s="46"/>
      <c r="G41" s="14"/>
      <c r="H41" s="43">
        <v>3.5</v>
      </c>
      <c r="I41" s="69">
        <v>2.5</v>
      </c>
      <c r="J41" s="14">
        <v>7</v>
      </c>
      <c r="K41" s="43">
        <v>6</v>
      </c>
      <c r="L41" s="69">
        <v>7</v>
      </c>
      <c r="M41" s="9"/>
      <c r="N41" s="98" t="s">
        <v>131</v>
      </c>
      <c r="O41" s="93" t="s">
        <v>131</v>
      </c>
      <c r="P41" s="37"/>
      <c r="Q41" s="9"/>
      <c r="R41" s="14"/>
      <c r="S41" s="23"/>
      <c r="T41" s="14"/>
      <c r="U41" s="9">
        <f>SUM(G41,M41,Q41,S41:S41)</f>
        <v>0</v>
      </c>
      <c r="V41" s="5"/>
    </row>
    <row r="42" spans="1:22" ht="15" customHeight="1">
      <c r="A42" s="3">
        <f t="shared" si="0"/>
        <v>30</v>
      </c>
      <c r="B42" s="7" t="s">
        <v>10</v>
      </c>
      <c r="C42" s="8">
        <v>1</v>
      </c>
      <c r="D42" s="44" t="s">
        <v>68</v>
      </c>
      <c r="E42" s="46" t="s">
        <v>69</v>
      </c>
      <c r="F42" s="46">
        <v>5</v>
      </c>
      <c r="G42" s="14"/>
      <c r="H42" s="43">
        <v>3.5</v>
      </c>
      <c r="I42" s="69">
        <v>4.5</v>
      </c>
      <c r="J42" s="14">
        <v>7.5</v>
      </c>
      <c r="K42" s="43">
        <v>4</v>
      </c>
      <c r="L42" s="69">
        <v>5.5</v>
      </c>
      <c r="M42" s="9"/>
      <c r="N42" s="98" t="s">
        <v>114</v>
      </c>
      <c r="O42" s="93" t="s">
        <v>127</v>
      </c>
      <c r="P42" s="37"/>
      <c r="Q42" s="9"/>
      <c r="R42" s="14"/>
      <c r="S42" s="14"/>
      <c r="T42" s="14"/>
      <c r="U42" s="9">
        <f>SUM(G42,M42,Q42,S42:S42)</f>
        <v>0</v>
      </c>
      <c r="V42" s="5"/>
    </row>
    <row r="43" spans="1:22" ht="15" customHeight="1">
      <c r="A43" s="3">
        <f t="shared" si="0"/>
        <v>31</v>
      </c>
      <c r="B43" s="7" t="s">
        <v>6</v>
      </c>
      <c r="C43" s="8">
        <v>1</v>
      </c>
      <c r="D43" s="44" t="s">
        <v>70</v>
      </c>
      <c r="E43" s="46" t="s">
        <v>71</v>
      </c>
      <c r="F43" s="46">
        <v>5</v>
      </c>
      <c r="G43" s="14"/>
      <c r="H43" s="43">
        <v>4</v>
      </c>
      <c r="I43" s="69">
        <v>4.5</v>
      </c>
      <c r="J43" s="14">
        <v>9.5</v>
      </c>
      <c r="K43" s="43">
        <v>8</v>
      </c>
      <c r="L43" s="69">
        <v>7.5</v>
      </c>
      <c r="M43" s="9"/>
      <c r="N43" s="99" t="s">
        <v>132</v>
      </c>
      <c r="O43" s="94" t="s">
        <v>133</v>
      </c>
      <c r="P43" s="37"/>
      <c r="Q43" s="9"/>
      <c r="R43" s="14"/>
      <c r="S43" s="23"/>
      <c r="T43" s="14"/>
      <c r="U43" s="9">
        <f>SUM(G43,M43,Q43,S43:S43)</f>
        <v>0</v>
      </c>
      <c r="V43" s="5"/>
    </row>
    <row r="44" spans="1:22" ht="15" customHeight="1">
      <c r="A44" s="3">
        <f t="shared" si="0"/>
        <v>32</v>
      </c>
      <c r="B44" s="22"/>
      <c r="C44" s="22"/>
      <c r="D44" s="44" t="s">
        <v>72</v>
      </c>
      <c r="E44" s="46" t="s">
        <v>73</v>
      </c>
      <c r="F44" s="46"/>
      <c r="G44" s="14"/>
      <c r="H44" s="43">
        <v>4.5</v>
      </c>
      <c r="I44" s="69">
        <v>4</v>
      </c>
      <c r="J44" s="14">
        <v>10</v>
      </c>
      <c r="K44" s="43">
        <v>9</v>
      </c>
      <c r="L44" s="69">
        <v>9.5</v>
      </c>
      <c r="M44" s="9"/>
      <c r="N44" s="98" t="s">
        <v>122</v>
      </c>
      <c r="O44" s="93" t="s">
        <v>115</v>
      </c>
      <c r="P44" s="37"/>
      <c r="Q44" s="9"/>
      <c r="R44" s="14"/>
      <c r="S44" s="23"/>
      <c r="T44" s="14"/>
      <c r="U44" s="9">
        <f>SUM(G44,M44,Q44,S44:S44)</f>
        <v>0</v>
      </c>
      <c r="V44" s="5"/>
    </row>
    <row r="45" spans="1:22" ht="15" customHeight="1">
      <c r="A45" s="3">
        <f t="shared" si="0"/>
        <v>33</v>
      </c>
      <c r="B45" s="22"/>
      <c r="C45" s="22"/>
      <c r="D45" s="44" t="s">
        <v>74</v>
      </c>
      <c r="E45" s="46" t="s">
        <v>75</v>
      </c>
      <c r="F45" s="46">
        <v>5</v>
      </c>
      <c r="G45" s="14"/>
      <c r="H45" s="43">
        <v>2.5</v>
      </c>
      <c r="I45" s="69">
        <v>4.5</v>
      </c>
      <c r="J45" s="14">
        <v>8.5</v>
      </c>
      <c r="K45" s="43">
        <v>8.5</v>
      </c>
      <c r="L45" s="69">
        <v>8</v>
      </c>
      <c r="M45" s="9"/>
      <c r="N45" s="98" t="s">
        <v>123</v>
      </c>
      <c r="O45" s="93" t="s">
        <v>130</v>
      </c>
      <c r="P45" s="37"/>
      <c r="Q45" s="9"/>
      <c r="R45" s="14"/>
      <c r="S45" s="23"/>
      <c r="T45" s="14"/>
      <c r="U45" s="9">
        <f>SUM(G45,M45,Q45,S45:S45)</f>
        <v>0</v>
      </c>
      <c r="V45" s="5"/>
    </row>
    <row r="46" spans="1:22" ht="15" customHeight="1">
      <c r="A46" s="3">
        <f t="shared" si="0"/>
        <v>34</v>
      </c>
      <c r="B46" s="7" t="s">
        <v>6</v>
      </c>
      <c r="C46" s="8">
        <v>1</v>
      </c>
      <c r="D46" s="44" t="s">
        <v>76</v>
      </c>
      <c r="E46" s="45" t="s">
        <v>77</v>
      </c>
      <c r="F46" s="45"/>
      <c r="G46" s="14"/>
      <c r="H46" s="70">
        <v>3</v>
      </c>
      <c r="I46" s="69">
        <v>3</v>
      </c>
      <c r="J46" s="14">
        <v>7</v>
      </c>
      <c r="K46" s="43">
        <v>7</v>
      </c>
      <c r="L46" s="69">
        <v>7</v>
      </c>
      <c r="M46" s="9"/>
      <c r="N46" s="98" t="s">
        <v>134</v>
      </c>
      <c r="O46" s="93" t="s">
        <v>134</v>
      </c>
      <c r="P46" s="37"/>
      <c r="Q46" s="9"/>
      <c r="R46" s="14"/>
      <c r="S46" s="23"/>
      <c r="T46" s="14"/>
      <c r="U46" s="9">
        <f>SUM(G46,M46,Q46,S46:S46)</f>
        <v>0</v>
      </c>
      <c r="V46" s="5"/>
    </row>
    <row r="47" spans="1:22" ht="15" customHeight="1">
      <c r="A47" s="3">
        <f t="shared" si="0"/>
        <v>35</v>
      </c>
      <c r="B47" s="7"/>
      <c r="C47" s="8"/>
      <c r="D47" s="57" t="s">
        <v>88</v>
      </c>
      <c r="E47" s="48" t="s">
        <v>89</v>
      </c>
      <c r="F47" s="48"/>
      <c r="G47" s="14"/>
      <c r="H47" s="43"/>
      <c r="I47" s="69"/>
      <c r="J47" s="14"/>
      <c r="K47" s="43"/>
      <c r="L47" s="69"/>
      <c r="M47" s="9"/>
      <c r="N47" s="98" t="s">
        <v>120</v>
      </c>
      <c r="O47" s="93" t="s">
        <v>120</v>
      </c>
      <c r="P47" s="37"/>
      <c r="Q47" s="9"/>
      <c r="R47" s="14"/>
      <c r="S47" s="23"/>
      <c r="T47" s="14"/>
      <c r="U47" s="9">
        <f>SUM(G47,M47,Q47,S47:S47)</f>
        <v>0</v>
      </c>
      <c r="V47" s="5"/>
    </row>
    <row r="48" spans="1:22" ht="15" customHeight="1">
      <c r="A48" s="3">
        <f t="shared" si="0"/>
        <v>36</v>
      </c>
      <c r="B48" s="7"/>
      <c r="C48" s="8"/>
      <c r="D48" s="44" t="s">
        <v>78</v>
      </c>
      <c r="E48" s="46" t="s">
        <v>79</v>
      </c>
      <c r="F48" s="46">
        <v>5</v>
      </c>
      <c r="G48" s="14"/>
      <c r="H48" s="43">
        <v>2</v>
      </c>
      <c r="I48" s="69">
        <v>3.5</v>
      </c>
      <c r="J48" s="14">
        <v>6</v>
      </c>
      <c r="K48" s="43">
        <v>1</v>
      </c>
      <c r="L48" s="69">
        <v>1</v>
      </c>
      <c r="M48" s="9"/>
      <c r="N48" s="98" t="s">
        <v>119</v>
      </c>
      <c r="O48" s="93" t="s">
        <v>119</v>
      </c>
      <c r="P48" s="37"/>
      <c r="Q48" s="9"/>
      <c r="R48" s="14"/>
      <c r="S48" s="23"/>
      <c r="T48" s="14"/>
      <c r="U48" s="9">
        <f>SUM(G48,M48,Q48,S48:S48)</f>
        <v>0</v>
      </c>
      <c r="V48" s="5"/>
    </row>
    <row r="49" spans="1:22" ht="15" customHeight="1">
      <c r="A49" s="3">
        <f t="shared" si="0"/>
        <v>37</v>
      </c>
      <c r="B49" s="7"/>
      <c r="C49" s="8"/>
      <c r="D49" s="44" t="s">
        <v>104</v>
      </c>
      <c r="E49" s="46" t="s">
        <v>80</v>
      </c>
      <c r="F49" s="46">
        <v>5</v>
      </c>
      <c r="G49" s="14"/>
      <c r="H49" s="43">
        <v>4.5</v>
      </c>
      <c r="I49" s="69">
        <v>4</v>
      </c>
      <c r="J49" s="14">
        <v>9.5</v>
      </c>
      <c r="K49" s="43">
        <v>8.5</v>
      </c>
      <c r="L49" s="69">
        <v>7.5</v>
      </c>
      <c r="M49" s="9"/>
      <c r="N49" s="98" t="s">
        <v>115</v>
      </c>
      <c r="O49" s="93" t="s">
        <v>126</v>
      </c>
      <c r="P49" s="37"/>
      <c r="Q49" s="9"/>
      <c r="R49" s="14"/>
      <c r="S49" s="23"/>
      <c r="T49" s="14"/>
      <c r="U49" s="9">
        <f>SUM(G49,M49,Q49,S49:S49)</f>
        <v>0</v>
      </c>
      <c r="V49" s="5"/>
    </row>
    <row r="50" spans="1:22" ht="15" customHeight="1">
      <c r="A50" s="3">
        <f t="shared" si="0"/>
        <v>38</v>
      </c>
      <c r="B50" s="7"/>
      <c r="C50" s="8"/>
      <c r="D50" s="44" t="s">
        <v>81</v>
      </c>
      <c r="E50" s="46" t="s">
        <v>82</v>
      </c>
      <c r="F50" s="46"/>
      <c r="G50" s="14"/>
      <c r="H50" s="43">
        <v>3</v>
      </c>
      <c r="I50" s="69">
        <v>4.5</v>
      </c>
      <c r="J50" s="14">
        <v>8.5</v>
      </c>
      <c r="K50" s="43">
        <v>7.5</v>
      </c>
      <c r="L50" s="69">
        <v>7</v>
      </c>
      <c r="M50" s="9"/>
      <c r="N50" s="98" t="s">
        <v>124</v>
      </c>
      <c r="O50" s="93" t="s">
        <v>117</v>
      </c>
      <c r="P50" s="37"/>
      <c r="Q50" s="9"/>
      <c r="R50" s="14"/>
      <c r="S50" s="23"/>
      <c r="T50" s="14"/>
      <c r="U50" s="9">
        <f>SUM(G50,M50,Q50,S50:S50)</f>
        <v>0</v>
      </c>
      <c r="V50" s="5"/>
    </row>
    <row r="51" spans="1:22" ht="15" customHeight="1">
      <c r="A51" s="3" t="e">
        <f>SUM(#REF!+1)</f>
        <v>#REF!</v>
      </c>
      <c r="B51" s="7"/>
      <c r="C51" s="8"/>
      <c r="D51" s="57" t="s">
        <v>98</v>
      </c>
      <c r="E51" s="46" t="s">
        <v>102</v>
      </c>
      <c r="F51" s="46"/>
      <c r="G51" s="14"/>
      <c r="H51" s="63" t="s">
        <v>106</v>
      </c>
      <c r="I51" s="71">
        <v>2</v>
      </c>
      <c r="J51" s="14">
        <v>1</v>
      </c>
      <c r="K51" s="43">
        <v>4</v>
      </c>
      <c r="L51" s="69">
        <v>6</v>
      </c>
      <c r="M51" s="9"/>
      <c r="N51" s="98"/>
      <c r="O51" s="93" t="s">
        <v>130</v>
      </c>
      <c r="P51" s="37"/>
      <c r="Q51" s="9"/>
      <c r="R51" s="14"/>
      <c r="S51" s="23"/>
      <c r="T51" s="14"/>
      <c r="U51" s="9">
        <f>SUM(G51,M51,Q51,S51:S51)</f>
        <v>0</v>
      </c>
      <c r="V51" s="5"/>
    </row>
    <row r="52" spans="1:22" s="100" customFormat="1" ht="15" customHeight="1">
      <c r="A52" s="100" t="e">
        <f t="shared" si="0"/>
        <v>#REF!</v>
      </c>
      <c r="B52" s="101"/>
      <c r="C52" s="102"/>
      <c r="D52" s="115"/>
      <c r="E52" s="104" t="s">
        <v>105</v>
      </c>
      <c r="F52" s="104"/>
      <c r="G52" s="105"/>
      <c r="H52" s="106"/>
      <c r="I52" s="107"/>
      <c r="J52" s="105"/>
      <c r="K52" s="106"/>
      <c r="L52" s="107"/>
      <c r="M52" s="108"/>
      <c r="N52" s="109"/>
      <c r="O52" s="110"/>
      <c r="P52" s="111"/>
      <c r="Q52" s="108"/>
      <c r="R52" s="105"/>
      <c r="S52" s="105"/>
      <c r="T52" s="105"/>
      <c r="U52" s="108">
        <f>SUM(G52,M52,Q52,S52:S52)</f>
        <v>0</v>
      </c>
      <c r="V52" s="112"/>
    </row>
    <row r="53" spans="1:22" s="116" customFormat="1" ht="15" customHeight="1">
      <c r="A53" s="116" t="e">
        <f t="shared" si="0"/>
        <v>#REF!</v>
      </c>
      <c r="B53" s="117"/>
      <c r="C53" s="117"/>
      <c r="D53" s="118"/>
      <c r="E53" s="119" t="s">
        <v>15</v>
      </c>
      <c r="F53" s="119"/>
      <c r="G53" s="120"/>
      <c r="H53" s="120"/>
      <c r="I53" s="120"/>
      <c r="J53" s="120"/>
      <c r="K53" s="120"/>
      <c r="L53" s="120"/>
      <c r="M53" s="121"/>
      <c r="N53" s="122"/>
      <c r="O53" s="122"/>
      <c r="P53" s="123"/>
      <c r="Q53" s="121"/>
      <c r="R53" s="120"/>
      <c r="S53" s="120"/>
      <c r="T53" s="120"/>
      <c r="U53" s="121">
        <f>SUM(G53,M53,Q53,S53:S53)</f>
        <v>0</v>
      </c>
      <c r="V53" s="124"/>
    </row>
    <row r="54" spans="1:22" s="125" customFormat="1" ht="15" customHeight="1">
      <c r="A54" s="125" t="e">
        <f t="shared" si="0"/>
        <v>#REF!</v>
      </c>
      <c r="B54" s="126"/>
      <c r="C54" s="127"/>
      <c r="D54" s="128"/>
      <c r="E54" s="129" t="s">
        <v>100</v>
      </c>
      <c r="F54" s="129"/>
      <c r="G54" s="23"/>
      <c r="H54" s="113"/>
      <c r="I54" s="130"/>
      <c r="J54" s="23">
        <v>8</v>
      </c>
      <c r="K54" s="113"/>
      <c r="L54" s="130">
        <v>4</v>
      </c>
      <c r="M54" s="131"/>
      <c r="N54" s="132"/>
      <c r="O54" s="133" t="s">
        <v>135</v>
      </c>
      <c r="P54" s="134"/>
      <c r="Q54" s="131"/>
      <c r="R54" s="23"/>
      <c r="S54" s="23"/>
      <c r="T54" s="23"/>
      <c r="U54" s="131">
        <f>SUM(G54,M54,Q54,S54:S54)</f>
        <v>0</v>
      </c>
      <c r="V54" s="135"/>
    </row>
    <row r="55" spans="1:22" ht="15" customHeight="1">
      <c r="A55" s="3" t="e">
        <f t="shared" si="0"/>
        <v>#REF!</v>
      </c>
      <c r="B55" s="7"/>
      <c r="C55" s="8"/>
      <c r="D55" s="58"/>
      <c r="E55" s="48" t="s">
        <v>101</v>
      </c>
      <c r="F55" s="48"/>
      <c r="G55" s="14"/>
      <c r="H55" s="43"/>
      <c r="I55" s="69">
        <v>4</v>
      </c>
      <c r="J55" s="14">
        <v>7</v>
      </c>
      <c r="K55" s="43"/>
      <c r="L55" s="90">
        <v>4</v>
      </c>
      <c r="M55" s="9"/>
      <c r="N55" s="98"/>
      <c r="O55" s="93" t="s">
        <v>130</v>
      </c>
      <c r="P55" s="37"/>
      <c r="Q55" s="9"/>
      <c r="R55" s="14"/>
      <c r="S55" s="23"/>
      <c r="T55" s="14"/>
      <c r="U55" s="9">
        <f>SUM(G55,M55,Q55,S55:S55)</f>
        <v>0</v>
      </c>
      <c r="V55" s="5"/>
    </row>
    <row r="56" spans="1:22" ht="15" customHeight="1">
      <c r="A56" s="3" t="e">
        <f t="shared" si="0"/>
        <v>#REF!</v>
      </c>
      <c r="B56" s="7"/>
      <c r="C56" s="8"/>
      <c r="D56" s="44"/>
      <c r="E56" s="46" t="s">
        <v>137</v>
      </c>
      <c r="F56" s="46"/>
      <c r="G56" s="14"/>
      <c r="H56" s="43"/>
      <c r="I56" s="69"/>
      <c r="J56" s="14"/>
      <c r="K56" s="43"/>
      <c r="L56" s="69"/>
      <c r="M56" s="9"/>
      <c r="N56" s="98" t="s">
        <v>136</v>
      </c>
      <c r="O56" s="93"/>
      <c r="P56" s="37"/>
      <c r="Q56" s="9"/>
      <c r="R56" s="14"/>
      <c r="S56" s="23"/>
      <c r="T56" s="14"/>
      <c r="U56" s="9">
        <f>SUM(G56,M56,Q56,S56:S56)</f>
        <v>0</v>
      </c>
      <c r="V56" s="5"/>
    </row>
  </sheetData>
  <sheetProtection/>
  <mergeCells count="16">
    <mergeCell ref="B12:E12"/>
    <mergeCell ref="H9:L9"/>
    <mergeCell ref="R1:V1"/>
    <mergeCell ref="R2:V2"/>
    <mergeCell ref="R3:V3"/>
    <mergeCell ref="V8:V9"/>
    <mergeCell ref="E5:R5"/>
    <mergeCell ref="E8:E9"/>
    <mergeCell ref="U8:U9"/>
    <mergeCell ref="S8:T8"/>
    <mergeCell ref="C8:C9"/>
    <mergeCell ref="D8:D9"/>
    <mergeCell ref="B8:B9"/>
    <mergeCell ref="C2:M2"/>
    <mergeCell ref="B3:E3"/>
    <mergeCell ref="N8:R8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Dias</cp:lastModifiedBy>
  <cp:lastPrinted>2017-05-23T14:18:04Z</cp:lastPrinted>
  <dcterms:created xsi:type="dcterms:W3CDTF">2010-06-20T22:44:49Z</dcterms:created>
  <dcterms:modified xsi:type="dcterms:W3CDTF">2018-06-25T08:59:58Z</dcterms:modified>
  <cp:category/>
  <cp:version/>
  <cp:contentType/>
  <cp:contentStatus/>
</cp:coreProperties>
</file>