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ve ocjene" sheetId="4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2" i="4"/>
  <c r="H8"/>
  <c r="G19"/>
  <c r="H19" s="1"/>
  <c r="G24"/>
  <c r="H24" s="1"/>
  <c r="G20"/>
  <c r="G29"/>
  <c r="H29" s="1"/>
  <c r="G26"/>
  <c r="H26" s="1"/>
  <c r="G25"/>
  <c r="G33"/>
  <c r="H33" s="1"/>
  <c r="G17"/>
  <c r="H17" s="1"/>
  <c r="G21"/>
  <c r="H21" s="1"/>
  <c r="G31"/>
  <c r="H31" s="1"/>
  <c r="G6"/>
  <c r="H6" s="1"/>
  <c r="G10"/>
  <c r="H10" s="1"/>
  <c r="G23"/>
  <c r="H23" s="1"/>
  <c r="G22"/>
  <c r="G32"/>
  <c r="H32" s="1"/>
  <c r="G9"/>
  <c r="H9" s="1"/>
  <c r="G18"/>
  <c r="H18" s="1"/>
  <c r="G27"/>
  <c r="H27" s="1"/>
  <c r="G16"/>
  <c r="H16" s="1"/>
  <c r="G14"/>
  <c r="H14" s="1"/>
  <c r="G30"/>
  <c r="H30" s="1"/>
  <c r="G7"/>
  <c r="H7" s="1"/>
  <c r="G12"/>
  <c r="G13"/>
  <c r="H13" s="1"/>
  <c r="G15"/>
  <c r="H15" s="1"/>
  <c r="G11"/>
  <c r="H11" s="1"/>
  <c r="G8"/>
  <c r="G28"/>
  <c r="H28" s="1"/>
  <c r="H20"/>
  <c r="H25"/>
  <c r="H22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7"/>
</calcChain>
</file>

<file path=xl/comments1.xml><?xml version="1.0" encoding="utf-8"?>
<comments xmlns="http://schemas.openxmlformats.org/spreadsheetml/2006/main">
  <authors>
    <author>Author</author>
  </authors>
  <commentList>
    <comment ref="E2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Mislim da nije predao elaborat. Upisala sam mu 20 bod. Jer je neko radio elaborat sa KaurinNađom, a nisu predali naslovnu stranu, pa sam vidjela da je drugi počinje sa P i stavila njemu bodove. Poslije se javila Anđela Petrović i rekla da je ona radila sa Kaurin elaborat.</t>
        </r>
      </text>
    </comment>
  </commentList>
</comments>
</file>

<file path=xl/sharedStrings.xml><?xml version="1.0" encoding="utf-8"?>
<sst xmlns="http://schemas.openxmlformats.org/spreadsheetml/2006/main" count="97" uniqueCount="73">
  <si>
    <t>Предмет:</t>
  </si>
  <si>
    <t xml:space="preserve">Наставник: </t>
  </si>
  <si>
    <t>проф. др Милан Тривунић</t>
  </si>
  <si>
    <t>акад. год.</t>
  </si>
  <si>
    <t>2021/2022</t>
  </si>
  <si>
    <t>Ред. Бр.</t>
  </si>
  <si>
    <t>Бр. Инд.</t>
  </si>
  <si>
    <t>Презиме и име</t>
  </si>
  <si>
    <r>
      <t xml:space="preserve">Присуство
</t>
    </r>
    <r>
      <rPr>
        <sz val="11"/>
        <color theme="1"/>
        <rFont val="Calibri"/>
        <family val="2"/>
        <scheme val="minor"/>
      </rPr>
      <t>мах 10 бод.</t>
    </r>
  </si>
  <si>
    <r>
      <t xml:space="preserve">Елаборат
</t>
    </r>
    <r>
      <rPr>
        <sz val="11"/>
        <color theme="1"/>
        <rFont val="Calibri"/>
        <family val="2"/>
        <scheme val="minor"/>
      </rPr>
      <t>мах 20 бод.</t>
    </r>
  </si>
  <si>
    <r>
      <rPr>
        <b/>
        <sz val="11"/>
        <color theme="1"/>
        <rFont val="Calibri"/>
        <family val="2"/>
        <scheme val="minor"/>
      </rPr>
      <t>Укупно</t>
    </r>
    <r>
      <rPr>
        <sz val="11"/>
        <color theme="1"/>
        <rFont val="Calibri"/>
        <family val="2"/>
        <scheme val="minor"/>
      </rPr>
      <t xml:space="preserve">
мах 100 бод.</t>
    </r>
  </si>
  <si>
    <t>Коначна оцјена</t>
  </si>
  <si>
    <t>ПРОЈЕКТОВАЊЕ И НАДЗОР</t>
  </si>
  <si>
    <t>Перовић Анђела</t>
  </si>
  <si>
    <t>21/20</t>
  </si>
  <si>
    <t>Датум испита</t>
  </si>
  <si>
    <t>25/19</t>
  </si>
  <si>
    <t>Рожић Дејан</t>
  </si>
  <si>
    <t>Каурин Нађа</t>
  </si>
  <si>
    <t>Пејчић Милош</t>
  </si>
  <si>
    <t>Кукавица Милош</t>
  </si>
  <si>
    <t>14/20</t>
  </si>
  <si>
    <t>Рудић Андреја</t>
  </si>
  <si>
    <t>17/20</t>
  </si>
  <si>
    <t>Рајак Филип</t>
  </si>
  <si>
    <t>34/20</t>
  </si>
  <si>
    <t>Ступар Павле</t>
  </si>
  <si>
    <t>Јеремић Александра</t>
  </si>
  <si>
    <t>Максимовић Михаило</t>
  </si>
  <si>
    <t>Стојичић Јелена</t>
  </si>
  <si>
    <t>Арбиња Ана</t>
  </si>
  <si>
    <t>Вучић Доротеа</t>
  </si>
  <si>
    <t>Нешковић Саша</t>
  </si>
  <si>
    <t>Нежић Зоран</t>
  </si>
  <si>
    <t>Стојчић Ана Марија</t>
  </si>
  <si>
    <t>Васиљевић Никола</t>
  </si>
  <si>
    <t>13/21</t>
  </si>
  <si>
    <t>Јовановић Анастасија</t>
  </si>
  <si>
    <t>15/21</t>
  </si>
  <si>
    <t>Раца Филип</t>
  </si>
  <si>
    <t>16/21</t>
  </si>
  <si>
    <t>Јанковић Дајана</t>
  </si>
  <si>
    <t>17/21</t>
  </si>
  <si>
    <t>Зељковић Давид</t>
  </si>
  <si>
    <t>19/21</t>
  </si>
  <si>
    <t>Станковић Горана</t>
  </si>
  <si>
    <t>21/21</t>
  </si>
  <si>
    <t>Бућан Драган</t>
  </si>
  <si>
    <t>24/21</t>
  </si>
  <si>
    <t>Ђукић Лука</t>
  </si>
  <si>
    <t>25/21</t>
  </si>
  <si>
    <t>Зељковић Анђела</t>
  </si>
  <si>
    <t>26/21</t>
  </si>
  <si>
    <t>Ивановић Борис</t>
  </si>
  <si>
    <t>33/21</t>
  </si>
  <si>
    <t>Дубочанин Радован</t>
  </si>
  <si>
    <t>40/22</t>
  </si>
  <si>
    <t>Бућма Леонид-Николај</t>
  </si>
  <si>
    <t>04/20</t>
  </si>
  <si>
    <t>07/20</t>
  </si>
  <si>
    <t>08/20</t>
  </si>
  <si>
    <t>01/21</t>
  </si>
  <si>
    <t>02/21</t>
  </si>
  <si>
    <t>03/21</t>
  </si>
  <si>
    <t>04/21</t>
  </si>
  <si>
    <t>05/21</t>
  </si>
  <si>
    <t>06/21</t>
  </si>
  <si>
    <t>07/21</t>
  </si>
  <si>
    <t>09/21</t>
  </si>
  <si>
    <t>10/21</t>
  </si>
  <si>
    <r>
      <rPr>
        <b/>
        <sz val="11"/>
        <color theme="1"/>
        <rFont val="Calibri"/>
        <family val="2"/>
        <scheme val="minor"/>
      </rPr>
      <t>ИСПИТ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бодови од професора</t>
    </r>
    <r>
      <rPr>
        <sz val="10"/>
        <color theme="1"/>
        <rFont val="Calibri"/>
        <family val="2"/>
        <scheme val="minor"/>
      </rPr>
      <t xml:space="preserve"> (мах 100 бод)</t>
    </r>
  </si>
  <si>
    <r>
      <rPr>
        <b/>
        <sz val="11"/>
        <color theme="1"/>
        <rFont val="Calibri"/>
        <family val="2"/>
        <scheme val="minor"/>
      </rPr>
      <t>ИСПИТ</t>
    </r>
    <r>
      <rPr>
        <sz val="11"/>
        <color theme="1"/>
        <rFont val="Calibri"/>
        <family val="2"/>
        <scheme val="minor"/>
      </rPr>
      <t xml:space="preserve">
мах 70 бод.
</t>
    </r>
  </si>
  <si>
    <t>12.06.2023.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</si>
</sst>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/>
    <xf numFmtId="0" fontId="1" fillId="0" borderId="8" xfId="0" applyFont="1" applyBorder="1" applyAlignment="1">
      <alignment vertical="top" wrapText="1"/>
    </xf>
    <xf numFmtId="0" fontId="0" fillId="0" borderId="10" xfId="0" applyBorder="1"/>
    <xf numFmtId="0" fontId="0" fillId="0" borderId="2" xfId="0" applyBorder="1" applyAlignment="1">
      <alignment horizontal="right" vertical="center"/>
    </xf>
    <xf numFmtId="0" fontId="0" fillId="3" borderId="2" xfId="0" applyFill="1" applyBorder="1"/>
    <xf numFmtId="0" fontId="0" fillId="3" borderId="7" xfId="0" applyFill="1" applyBorder="1"/>
    <xf numFmtId="0" fontId="0" fillId="3" borderId="10" xfId="0" applyFill="1" applyBorder="1"/>
    <xf numFmtId="0" fontId="0" fillId="3" borderId="2" xfId="0" applyFill="1" applyBorder="1" applyAlignment="1">
      <alignment horizontal="right" vertical="center"/>
    </xf>
    <xf numFmtId="0" fontId="0" fillId="3" borderId="0" xfId="0" applyFill="1"/>
    <xf numFmtId="49" fontId="0" fillId="0" borderId="2" xfId="0" applyNumberFormat="1" applyBorder="1"/>
    <xf numFmtId="0" fontId="0" fillId="3" borderId="1" xfId="0" applyFill="1" applyBorder="1"/>
    <xf numFmtId="49" fontId="0" fillId="3" borderId="1" xfId="0" applyNumberFormat="1" applyFill="1" applyBorder="1"/>
    <xf numFmtId="0" fontId="0" fillId="3" borderId="9" xfId="0" applyFill="1" applyBorder="1"/>
    <xf numFmtId="49" fontId="0" fillId="3" borderId="2" xfId="0" applyNumberFormat="1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vertical="top" wrapText="1"/>
    </xf>
    <xf numFmtId="0" fontId="4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ont="1" applyFill="1" applyBorder="1"/>
    <xf numFmtId="0" fontId="0" fillId="4" borderId="12" xfId="0" applyFill="1" applyBorder="1"/>
    <xf numFmtId="0" fontId="0" fillId="5" borderId="2" xfId="0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CC"/>
      <color rgb="FFFFFFCC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10" workbookViewId="0">
      <selection activeCell="M23" sqref="M23"/>
    </sheetView>
  </sheetViews>
  <sheetFormatPr defaultRowHeight="15"/>
  <cols>
    <col min="1" max="1" width="10.42578125" customWidth="1"/>
    <col min="3" max="3" width="21" customWidth="1"/>
    <col min="4" max="4" width="11.42578125" customWidth="1"/>
    <col min="5" max="5" width="11.140625" customWidth="1"/>
    <col min="6" max="6" width="12.7109375" customWidth="1"/>
    <col min="7" max="7" width="11.28515625" customWidth="1"/>
    <col min="8" max="8" width="12.85546875" customWidth="1"/>
    <col min="10" max="10" width="16" customWidth="1"/>
  </cols>
  <sheetData>
    <row r="1" spans="1:10">
      <c r="A1" t="s">
        <v>0</v>
      </c>
      <c r="B1" s="1" t="s">
        <v>12</v>
      </c>
    </row>
    <row r="2" spans="1:10">
      <c r="A2" t="s">
        <v>1</v>
      </c>
      <c r="B2" t="s">
        <v>2</v>
      </c>
    </row>
    <row r="3" spans="1:10">
      <c r="A3" t="s">
        <v>3</v>
      </c>
      <c r="B3" t="s">
        <v>4</v>
      </c>
    </row>
    <row r="4" spans="1:10" ht="15.75" thickBot="1"/>
    <row r="5" spans="1:10" ht="60.75" thickBot="1">
      <c r="A5" s="3" t="s">
        <v>5</v>
      </c>
      <c r="B5" s="4" t="s">
        <v>6</v>
      </c>
      <c r="C5" s="4" t="s">
        <v>7</v>
      </c>
      <c r="D5" s="5" t="s">
        <v>8</v>
      </c>
      <c r="E5" s="5" t="s">
        <v>9</v>
      </c>
      <c r="F5" s="26" t="s">
        <v>70</v>
      </c>
      <c r="G5" s="6" t="s">
        <v>71</v>
      </c>
      <c r="H5" s="7" t="s">
        <v>10</v>
      </c>
      <c r="I5" s="9" t="s">
        <v>11</v>
      </c>
      <c r="J5" s="11" t="s">
        <v>15</v>
      </c>
    </row>
    <row r="6" spans="1:10" s="16" customFormat="1">
      <c r="A6" s="18">
        <v>1</v>
      </c>
      <c r="B6" s="19" t="s">
        <v>64</v>
      </c>
      <c r="C6" s="32" t="s">
        <v>30</v>
      </c>
      <c r="D6" s="18">
        <v>10</v>
      </c>
      <c r="E6" s="22">
        <v>20</v>
      </c>
      <c r="F6" s="28">
        <v>88</v>
      </c>
      <c r="G6" s="13">
        <f t="shared" ref="G6:G33" si="0">F6*0.7</f>
        <v>61.599999999999994</v>
      </c>
      <c r="H6" s="13">
        <f t="shared" ref="H6:H33" si="1">D6+E6+G6</f>
        <v>91.6</v>
      </c>
      <c r="I6" s="20">
        <v>10</v>
      </c>
      <c r="J6" s="15" t="s">
        <v>72</v>
      </c>
    </row>
    <row r="7" spans="1:10" s="16" customFormat="1">
      <c r="A7" s="12">
        <f>A6+1</f>
        <v>2</v>
      </c>
      <c r="B7" s="17" t="s">
        <v>46</v>
      </c>
      <c r="C7" s="31" t="s">
        <v>47</v>
      </c>
      <c r="D7" s="12">
        <v>10</v>
      </c>
      <c r="E7" s="24">
        <v>20</v>
      </c>
      <c r="F7" s="28">
        <v>73</v>
      </c>
      <c r="G7" s="13">
        <f t="shared" si="0"/>
        <v>51.099999999999994</v>
      </c>
      <c r="H7" s="8">
        <f t="shared" si="1"/>
        <v>81.099999999999994</v>
      </c>
      <c r="I7" s="10">
        <v>9</v>
      </c>
      <c r="J7" s="15" t="s">
        <v>72</v>
      </c>
    </row>
    <row r="8" spans="1:10" s="16" customFormat="1">
      <c r="A8" s="12">
        <f t="shared" ref="A8:A34" si="2">A7+1</f>
        <v>3</v>
      </c>
      <c r="B8" s="17" t="s">
        <v>56</v>
      </c>
      <c r="C8" s="31" t="s">
        <v>57</v>
      </c>
      <c r="D8" s="12">
        <v>10</v>
      </c>
      <c r="E8" s="24">
        <v>20</v>
      </c>
      <c r="F8" s="28">
        <v>90</v>
      </c>
      <c r="G8" s="13">
        <f t="shared" si="0"/>
        <v>62.999999999999993</v>
      </c>
      <c r="H8" s="8">
        <f t="shared" si="1"/>
        <v>93</v>
      </c>
      <c r="I8" s="10">
        <v>10</v>
      </c>
      <c r="J8" s="15" t="s">
        <v>72</v>
      </c>
    </row>
    <row r="9" spans="1:10" s="16" customFormat="1">
      <c r="A9" s="12">
        <f t="shared" si="2"/>
        <v>4</v>
      </c>
      <c r="B9" s="17" t="s">
        <v>69</v>
      </c>
      <c r="C9" s="31" t="s">
        <v>35</v>
      </c>
      <c r="D9" s="12">
        <v>10</v>
      </c>
      <c r="E9" s="24">
        <v>20</v>
      </c>
      <c r="F9" s="28">
        <v>80</v>
      </c>
      <c r="G9" s="13">
        <f t="shared" si="0"/>
        <v>56</v>
      </c>
      <c r="H9" s="8">
        <f t="shared" si="1"/>
        <v>86</v>
      </c>
      <c r="I9" s="10">
        <v>9</v>
      </c>
      <c r="J9" s="15" t="s">
        <v>72</v>
      </c>
    </row>
    <row r="10" spans="1:10" s="16" customFormat="1">
      <c r="A10" s="12">
        <f t="shared" si="2"/>
        <v>5</v>
      </c>
      <c r="B10" s="21" t="s">
        <v>65</v>
      </c>
      <c r="C10" s="31" t="s">
        <v>31</v>
      </c>
      <c r="D10" s="12">
        <v>10</v>
      </c>
      <c r="E10" s="23">
        <v>20</v>
      </c>
      <c r="F10" s="28">
        <v>82.5</v>
      </c>
      <c r="G10" s="13">
        <f t="shared" si="0"/>
        <v>57.749999999999993</v>
      </c>
      <c r="H10" s="13">
        <f t="shared" si="1"/>
        <v>87.75</v>
      </c>
      <c r="I10" s="14">
        <v>9</v>
      </c>
      <c r="J10" s="15" t="s">
        <v>72</v>
      </c>
    </row>
    <row r="11" spans="1:10" s="16" customFormat="1">
      <c r="A11" s="12">
        <f t="shared" si="2"/>
        <v>6</v>
      </c>
      <c r="B11" s="17" t="s">
        <v>54</v>
      </c>
      <c r="C11" s="31" t="s">
        <v>55</v>
      </c>
      <c r="D11" s="12">
        <v>10</v>
      </c>
      <c r="E11" s="24">
        <v>20</v>
      </c>
      <c r="F11" s="28">
        <v>95</v>
      </c>
      <c r="G11" s="13">
        <f t="shared" si="0"/>
        <v>66.5</v>
      </c>
      <c r="H11" s="8">
        <f t="shared" si="1"/>
        <v>96.5</v>
      </c>
      <c r="I11" s="10">
        <v>10</v>
      </c>
      <c r="J11" s="15" t="s">
        <v>72</v>
      </c>
    </row>
    <row r="12" spans="1:10" s="16" customFormat="1">
      <c r="A12" s="12">
        <f t="shared" si="2"/>
        <v>7</v>
      </c>
      <c r="B12" s="17" t="s">
        <v>48</v>
      </c>
      <c r="C12" s="31" t="s">
        <v>49</v>
      </c>
      <c r="D12" s="12">
        <v>10</v>
      </c>
      <c r="E12" s="24">
        <v>20</v>
      </c>
      <c r="F12" s="28">
        <v>75</v>
      </c>
      <c r="G12" s="13">
        <f t="shared" si="0"/>
        <v>52.5</v>
      </c>
      <c r="H12" s="8">
        <f t="shared" si="1"/>
        <v>82.5</v>
      </c>
      <c r="I12" s="10">
        <v>9</v>
      </c>
      <c r="J12" s="15" t="s">
        <v>72</v>
      </c>
    </row>
    <row r="13" spans="1:10" s="16" customFormat="1">
      <c r="A13" s="12">
        <f t="shared" si="2"/>
        <v>8</v>
      </c>
      <c r="B13" s="17" t="s">
        <v>50</v>
      </c>
      <c r="C13" s="31" t="s">
        <v>51</v>
      </c>
      <c r="D13" s="12">
        <v>10</v>
      </c>
      <c r="E13" s="24">
        <v>20</v>
      </c>
      <c r="F13" s="28">
        <v>90</v>
      </c>
      <c r="G13" s="13">
        <f t="shared" si="0"/>
        <v>62.999999999999993</v>
      </c>
      <c r="H13" s="8">
        <f t="shared" si="1"/>
        <v>93</v>
      </c>
      <c r="I13" s="10">
        <v>10</v>
      </c>
      <c r="J13" s="15" t="s">
        <v>72</v>
      </c>
    </row>
    <row r="14" spans="1:10" s="16" customFormat="1">
      <c r="A14" s="12">
        <f t="shared" si="2"/>
        <v>9</v>
      </c>
      <c r="B14" s="17" t="s">
        <v>42</v>
      </c>
      <c r="C14" s="31" t="s">
        <v>43</v>
      </c>
      <c r="D14" s="12">
        <v>10</v>
      </c>
      <c r="E14" s="24">
        <v>20</v>
      </c>
      <c r="F14" s="28">
        <v>80</v>
      </c>
      <c r="G14" s="13">
        <f t="shared" si="0"/>
        <v>56</v>
      </c>
      <c r="H14" s="8">
        <f t="shared" si="1"/>
        <v>86</v>
      </c>
      <c r="I14" s="10">
        <v>9</v>
      </c>
      <c r="J14" s="15" t="s">
        <v>72</v>
      </c>
    </row>
    <row r="15" spans="1:10" s="16" customFormat="1">
      <c r="A15" s="12">
        <f t="shared" si="2"/>
        <v>10</v>
      </c>
      <c r="B15" s="17" t="s">
        <v>52</v>
      </c>
      <c r="C15" s="31" t="s">
        <v>53</v>
      </c>
      <c r="D15" s="12">
        <v>10</v>
      </c>
      <c r="E15" s="24">
        <v>20</v>
      </c>
      <c r="F15" s="28">
        <v>88</v>
      </c>
      <c r="G15" s="13">
        <f t="shared" si="0"/>
        <v>61.599999999999994</v>
      </c>
      <c r="H15" s="8">
        <f t="shared" si="1"/>
        <v>91.6</v>
      </c>
      <c r="I15" s="10">
        <v>10</v>
      </c>
      <c r="J15" s="15" t="s">
        <v>72</v>
      </c>
    </row>
    <row r="16" spans="1:10" s="16" customFormat="1">
      <c r="A16" s="12">
        <f t="shared" si="2"/>
        <v>11</v>
      </c>
      <c r="B16" s="17" t="s">
        <v>40</v>
      </c>
      <c r="C16" s="31" t="s">
        <v>41</v>
      </c>
      <c r="D16" s="12">
        <v>10</v>
      </c>
      <c r="E16" s="24">
        <v>20</v>
      </c>
      <c r="F16" s="28">
        <v>88</v>
      </c>
      <c r="G16" s="13">
        <f t="shared" si="0"/>
        <v>61.599999999999994</v>
      </c>
      <c r="H16" s="8">
        <f t="shared" si="1"/>
        <v>91.6</v>
      </c>
      <c r="I16" s="10">
        <v>10</v>
      </c>
      <c r="J16" s="15" t="s">
        <v>72</v>
      </c>
    </row>
    <row r="17" spans="1:10" s="16" customFormat="1">
      <c r="A17" s="12">
        <f t="shared" si="2"/>
        <v>12</v>
      </c>
      <c r="B17" s="21" t="s">
        <v>61</v>
      </c>
      <c r="C17" s="31" t="s">
        <v>27</v>
      </c>
      <c r="D17" s="12">
        <v>10</v>
      </c>
      <c r="E17" s="23">
        <v>20</v>
      </c>
      <c r="F17" s="28">
        <v>95</v>
      </c>
      <c r="G17" s="13">
        <f t="shared" si="0"/>
        <v>66.5</v>
      </c>
      <c r="H17" s="13">
        <f t="shared" si="1"/>
        <v>96.5</v>
      </c>
      <c r="I17" s="14">
        <v>10</v>
      </c>
      <c r="J17" s="15" t="s">
        <v>72</v>
      </c>
    </row>
    <row r="18" spans="1:10" s="16" customFormat="1">
      <c r="A18" s="12">
        <f t="shared" si="2"/>
        <v>13</v>
      </c>
      <c r="B18" s="17" t="s">
        <v>36</v>
      </c>
      <c r="C18" s="31" t="s">
        <v>37</v>
      </c>
      <c r="D18" s="12">
        <v>10</v>
      </c>
      <c r="E18" s="24">
        <v>20</v>
      </c>
      <c r="F18" s="28">
        <v>88</v>
      </c>
      <c r="G18" s="13">
        <f t="shared" si="0"/>
        <v>61.599999999999994</v>
      </c>
      <c r="H18" s="8">
        <f t="shared" si="1"/>
        <v>91.6</v>
      </c>
      <c r="I18" s="10">
        <v>10</v>
      </c>
      <c r="J18" s="15" t="s">
        <v>72</v>
      </c>
    </row>
    <row r="19" spans="1:10" s="16" customFormat="1">
      <c r="A19" s="12">
        <f t="shared" si="2"/>
        <v>14</v>
      </c>
      <c r="B19" s="21" t="s">
        <v>58</v>
      </c>
      <c r="C19" s="31" t="s">
        <v>18</v>
      </c>
      <c r="D19" s="12">
        <v>10</v>
      </c>
      <c r="E19" s="23">
        <v>20</v>
      </c>
      <c r="F19" s="28">
        <v>88</v>
      </c>
      <c r="G19" s="13">
        <f t="shared" si="0"/>
        <v>61.599999999999994</v>
      </c>
      <c r="H19" s="13">
        <f t="shared" si="1"/>
        <v>91.6</v>
      </c>
      <c r="I19" s="14">
        <v>10</v>
      </c>
      <c r="J19" s="15" t="s">
        <v>72</v>
      </c>
    </row>
    <row r="20" spans="1:10">
      <c r="A20" s="2">
        <f t="shared" si="2"/>
        <v>15</v>
      </c>
      <c r="B20" s="21" t="s">
        <v>60</v>
      </c>
      <c r="C20" s="31" t="s">
        <v>20</v>
      </c>
      <c r="D20" s="12">
        <v>10</v>
      </c>
      <c r="E20" s="23"/>
      <c r="F20" s="28"/>
      <c r="G20" s="13">
        <f t="shared" si="0"/>
        <v>0</v>
      </c>
      <c r="H20" s="13">
        <f t="shared" si="1"/>
        <v>10</v>
      </c>
      <c r="I20" s="14"/>
      <c r="J20" s="11"/>
    </row>
    <row r="21" spans="1:10">
      <c r="A21" s="2">
        <f t="shared" si="2"/>
        <v>16</v>
      </c>
      <c r="B21" s="21" t="s">
        <v>62</v>
      </c>
      <c r="C21" s="31" t="s">
        <v>28</v>
      </c>
      <c r="D21" s="12">
        <v>10</v>
      </c>
      <c r="E21" s="23">
        <v>20</v>
      </c>
      <c r="F21" s="28">
        <v>80</v>
      </c>
      <c r="G21" s="13">
        <f t="shared" si="0"/>
        <v>56</v>
      </c>
      <c r="H21" s="13">
        <f t="shared" si="1"/>
        <v>86</v>
      </c>
      <c r="I21" s="12">
        <v>9</v>
      </c>
      <c r="J21" s="15" t="s">
        <v>72</v>
      </c>
    </row>
    <row r="22" spans="1:10">
      <c r="A22" s="2">
        <f t="shared" si="2"/>
        <v>17</v>
      </c>
      <c r="B22" s="17" t="s">
        <v>67</v>
      </c>
      <c r="C22" s="31" t="s">
        <v>33</v>
      </c>
      <c r="D22" s="12">
        <v>10</v>
      </c>
      <c r="E22" s="24">
        <v>20</v>
      </c>
      <c r="F22" s="28">
        <v>88</v>
      </c>
      <c r="G22" s="13">
        <f t="shared" si="0"/>
        <v>61.599999999999994</v>
      </c>
      <c r="H22" s="8">
        <f t="shared" si="1"/>
        <v>91.6</v>
      </c>
      <c r="I22" s="2">
        <v>10</v>
      </c>
      <c r="J22" s="15" t="s">
        <v>72</v>
      </c>
    </row>
    <row r="23" spans="1:10">
      <c r="A23" s="2">
        <f t="shared" si="2"/>
        <v>18</v>
      </c>
      <c r="B23" s="21" t="s">
        <v>66</v>
      </c>
      <c r="C23" s="31" t="s">
        <v>32</v>
      </c>
      <c r="D23" s="12">
        <v>10</v>
      </c>
      <c r="E23" s="23">
        <v>20</v>
      </c>
      <c r="F23" s="28">
        <v>88</v>
      </c>
      <c r="G23" s="13">
        <f t="shared" si="0"/>
        <v>61.599999999999994</v>
      </c>
      <c r="H23" s="13">
        <f t="shared" si="1"/>
        <v>91.6</v>
      </c>
      <c r="I23" s="12">
        <v>10</v>
      </c>
      <c r="J23" s="15" t="s">
        <v>72</v>
      </c>
    </row>
    <row r="24" spans="1:10">
      <c r="A24" s="2">
        <f t="shared" si="2"/>
        <v>19</v>
      </c>
      <c r="B24" s="21" t="s">
        <v>59</v>
      </c>
      <c r="C24" s="12" t="s">
        <v>19</v>
      </c>
      <c r="D24" s="12">
        <v>10</v>
      </c>
      <c r="E24" s="30">
        <v>20</v>
      </c>
      <c r="F24" s="28"/>
      <c r="G24" s="13">
        <f t="shared" si="0"/>
        <v>0</v>
      </c>
      <c r="H24" s="13">
        <f t="shared" si="1"/>
        <v>30</v>
      </c>
      <c r="I24" s="12"/>
      <c r="J24" s="2"/>
    </row>
    <row r="25" spans="1:10">
      <c r="A25" s="2">
        <f t="shared" si="2"/>
        <v>20</v>
      </c>
      <c r="B25" s="21" t="s">
        <v>14</v>
      </c>
      <c r="C25" s="31" t="s">
        <v>13</v>
      </c>
      <c r="D25" s="12">
        <v>10</v>
      </c>
      <c r="E25" s="23">
        <v>20</v>
      </c>
      <c r="F25" s="28">
        <v>90</v>
      </c>
      <c r="G25" s="13">
        <f t="shared" si="0"/>
        <v>62.999999999999993</v>
      </c>
      <c r="H25" s="13">
        <f t="shared" si="1"/>
        <v>93</v>
      </c>
      <c r="I25" s="12">
        <v>10</v>
      </c>
      <c r="J25" s="15" t="s">
        <v>72</v>
      </c>
    </row>
    <row r="26" spans="1:10">
      <c r="A26" s="2">
        <f t="shared" si="2"/>
        <v>21</v>
      </c>
      <c r="B26" s="21" t="s">
        <v>23</v>
      </c>
      <c r="C26" s="31" t="s">
        <v>24</v>
      </c>
      <c r="D26" s="12">
        <v>10</v>
      </c>
      <c r="E26" s="23">
        <v>20</v>
      </c>
      <c r="F26" s="28">
        <v>92.5</v>
      </c>
      <c r="G26" s="13">
        <f t="shared" si="0"/>
        <v>64.75</v>
      </c>
      <c r="H26" s="13">
        <f t="shared" si="1"/>
        <v>94.75</v>
      </c>
      <c r="I26" s="12">
        <v>10</v>
      </c>
      <c r="J26" s="15" t="s">
        <v>72</v>
      </c>
    </row>
    <row r="27" spans="1:10">
      <c r="A27" s="2">
        <f t="shared" si="2"/>
        <v>22</v>
      </c>
      <c r="B27" s="17" t="s">
        <v>38</v>
      </c>
      <c r="C27" s="31" t="s">
        <v>39</v>
      </c>
      <c r="D27" s="12">
        <v>10</v>
      </c>
      <c r="E27" s="24">
        <v>20</v>
      </c>
      <c r="F27" s="28">
        <v>75</v>
      </c>
      <c r="G27" s="13">
        <f t="shared" si="0"/>
        <v>52.5</v>
      </c>
      <c r="H27" s="8">
        <f t="shared" si="1"/>
        <v>82.5</v>
      </c>
      <c r="I27" s="2">
        <v>9</v>
      </c>
      <c r="J27" s="15" t="s">
        <v>72</v>
      </c>
    </row>
    <row r="28" spans="1:10">
      <c r="A28" s="2">
        <f t="shared" si="2"/>
        <v>23</v>
      </c>
      <c r="B28" s="21" t="s">
        <v>16</v>
      </c>
      <c r="C28" s="12" t="s">
        <v>17</v>
      </c>
      <c r="D28" s="12">
        <v>10</v>
      </c>
      <c r="E28" s="23"/>
      <c r="F28" s="27"/>
      <c r="G28" s="13">
        <f t="shared" si="0"/>
        <v>0</v>
      </c>
      <c r="H28" s="13">
        <f t="shared" si="1"/>
        <v>10</v>
      </c>
      <c r="I28" s="12"/>
      <c r="J28" s="2"/>
    </row>
    <row r="29" spans="1:10">
      <c r="A29" s="2">
        <f t="shared" si="2"/>
        <v>24</v>
      </c>
      <c r="B29" s="21" t="s">
        <v>21</v>
      </c>
      <c r="C29" s="31" t="s">
        <v>22</v>
      </c>
      <c r="D29" s="12">
        <v>10</v>
      </c>
      <c r="E29" s="23">
        <v>20</v>
      </c>
      <c r="F29" s="28">
        <v>95</v>
      </c>
      <c r="G29" s="13">
        <f t="shared" si="0"/>
        <v>66.5</v>
      </c>
      <c r="H29" s="13">
        <f t="shared" si="1"/>
        <v>96.5</v>
      </c>
      <c r="I29" s="12">
        <v>10</v>
      </c>
      <c r="J29" s="15" t="s">
        <v>72</v>
      </c>
    </row>
    <row r="30" spans="1:10">
      <c r="A30" s="2">
        <f t="shared" si="2"/>
        <v>25</v>
      </c>
      <c r="B30" s="17" t="s">
        <v>44</v>
      </c>
      <c r="C30" s="31" t="s">
        <v>45</v>
      </c>
      <c r="D30" s="12">
        <v>10</v>
      </c>
      <c r="E30" s="24">
        <v>20</v>
      </c>
      <c r="F30" s="28">
        <v>88</v>
      </c>
      <c r="G30" s="13">
        <f t="shared" si="0"/>
        <v>61.599999999999994</v>
      </c>
      <c r="H30" s="8">
        <f t="shared" si="1"/>
        <v>91.6</v>
      </c>
      <c r="I30" s="2">
        <v>10</v>
      </c>
      <c r="J30" s="15" t="s">
        <v>72</v>
      </c>
    </row>
    <row r="31" spans="1:10">
      <c r="A31" s="2">
        <f t="shared" si="2"/>
        <v>26</v>
      </c>
      <c r="B31" s="21" t="s">
        <v>63</v>
      </c>
      <c r="C31" s="31" t="s">
        <v>29</v>
      </c>
      <c r="D31" s="12">
        <v>10</v>
      </c>
      <c r="E31" s="23">
        <v>20</v>
      </c>
      <c r="F31" s="28">
        <v>97.5</v>
      </c>
      <c r="G31" s="13">
        <f t="shared" si="0"/>
        <v>68.25</v>
      </c>
      <c r="H31" s="13">
        <f t="shared" si="1"/>
        <v>98.25</v>
      </c>
      <c r="I31" s="12">
        <v>10</v>
      </c>
      <c r="J31" s="15" t="s">
        <v>72</v>
      </c>
    </row>
    <row r="32" spans="1:10">
      <c r="A32" s="2">
        <f t="shared" si="2"/>
        <v>27</v>
      </c>
      <c r="B32" s="17" t="s">
        <v>68</v>
      </c>
      <c r="C32" s="31" t="s">
        <v>34</v>
      </c>
      <c r="D32" s="12">
        <v>10</v>
      </c>
      <c r="E32" s="24">
        <v>20</v>
      </c>
      <c r="F32" s="28">
        <v>100</v>
      </c>
      <c r="G32" s="13">
        <f t="shared" si="0"/>
        <v>70</v>
      </c>
      <c r="H32" s="8">
        <f t="shared" si="1"/>
        <v>100</v>
      </c>
      <c r="I32" s="2">
        <v>10</v>
      </c>
      <c r="J32" s="15" t="s">
        <v>72</v>
      </c>
    </row>
    <row r="33" spans="1:10">
      <c r="A33" s="2">
        <f t="shared" si="2"/>
        <v>28</v>
      </c>
      <c r="B33" s="21" t="s">
        <v>25</v>
      </c>
      <c r="C33" s="31" t="s">
        <v>26</v>
      </c>
      <c r="D33" s="12">
        <v>10</v>
      </c>
      <c r="E33" s="23">
        <v>20</v>
      </c>
      <c r="F33" s="28">
        <v>75</v>
      </c>
      <c r="G33" s="13">
        <f t="shared" si="0"/>
        <v>52.5</v>
      </c>
      <c r="H33" s="13">
        <f t="shared" si="1"/>
        <v>82.5</v>
      </c>
      <c r="I33" s="12">
        <v>9</v>
      </c>
      <c r="J33" s="15" t="s">
        <v>72</v>
      </c>
    </row>
    <row r="34" spans="1:10">
      <c r="A34" s="2">
        <f t="shared" si="2"/>
        <v>29</v>
      </c>
      <c r="B34" s="2"/>
      <c r="C34" s="2"/>
      <c r="D34" s="2"/>
      <c r="E34" s="24"/>
      <c r="F34" s="29"/>
      <c r="G34" s="25"/>
      <c r="H34" s="2"/>
      <c r="I34" s="2"/>
      <c r="J34" s="2"/>
    </row>
  </sheetData>
  <sortState ref="B6:I33">
    <sortCondition ref="C6:C33"/>
  </sortState>
  <pageMargins left="0.70866141732283472" right="0.31496062992125984" top="0.17716535433070868" bottom="0.31496062992125984" header="0.31496062992125984" footer="0.31496062992125984"/>
  <pageSetup orientation="landscape" horizontalDpi="30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sve ocjene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2023-06-23T21:08:08Z</dcterms:modified>
</cp:coreProperties>
</file>