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одговори из упитника" sheetId="1" r:id="rId4"/>
  </sheets>
  <definedNames/>
  <calcPr/>
</workbook>
</file>

<file path=xl/sharedStrings.xml><?xml version="1.0" encoding="utf-8"?>
<sst xmlns="http://schemas.openxmlformats.org/spreadsheetml/2006/main" count="89" uniqueCount="53">
  <si>
    <t>Временска ознака</t>
  </si>
  <si>
    <t>Имејл адреса</t>
  </si>
  <si>
    <t>Име и презиме</t>
  </si>
  <si>
    <t>Да ли сте студент треће године Нови наставни план СПАрхитектура 2022</t>
  </si>
  <si>
    <t xml:space="preserve"> [Дизајн малог мјерила]</t>
  </si>
  <si>
    <t xml:space="preserve"> [Пејзажна архитектура]</t>
  </si>
  <si>
    <t xml:space="preserve"> [Архитектура индустријског насљеђа]</t>
  </si>
  <si>
    <t xml:space="preserve"> [Градови у промјенама]</t>
  </si>
  <si>
    <t xml:space="preserve"> [Простор, тијело, архитектура]</t>
  </si>
  <si>
    <t xml:space="preserve"> [Дизајн малог мјерила] списак студената у групи:</t>
  </si>
  <si>
    <t xml:space="preserve"> [Простор, тијело, архитектура] списак студената у групи:</t>
  </si>
  <si>
    <t>aleksandar.panzalovic@student.aggf.unibl.org</t>
  </si>
  <si>
    <t>Aleksandar Panzalović</t>
  </si>
  <si>
    <t>не</t>
  </si>
  <si>
    <t>dragoljub.kopranovic@student.aggf.unibl.org</t>
  </si>
  <si>
    <t>Драгољуб Копрановић</t>
  </si>
  <si>
    <t>да</t>
  </si>
  <si>
    <t>mirko.majstorovic@student.aggf.unibl.org</t>
  </si>
  <si>
    <t>Mirko Majstorović</t>
  </si>
  <si>
    <t>zeljana.popovic@student.aggf.unibl.org</t>
  </si>
  <si>
    <t>Željana Popović</t>
  </si>
  <si>
    <t>branka.jakovljevic@student.aggf.unibl.org</t>
  </si>
  <si>
    <t>Branka Jakovljević</t>
  </si>
  <si>
    <t>mihajlo.kerkez@student.aggf.unibl.org</t>
  </si>
  <si>
    <t>Mihajlo Kerkez</t>
  </si>
  <si>
    <t>tamara.novakovic@student.aggf.unibl.org</t>
  </si>
  <si>
    <t>Tamara Novaković</t>
  </si>
  <si>
    <t>natasa.jotic@student.aggf.unibl.org</t>
  </si>
  <si>
    <t>Nataša Jotić</t>
  </si>
  <si>
    <t>milos.marceta@student.aggf.unibl.org</t>
  </si>
  <si>
    <t>Miloš Marčeta</t>
  </si>
  <si>
    <t>nemanja.cuso@student.aggf.unibl.org</t>
  </si>
  <si>
    <t>Немања Ћусо</t>
  </si>
  <si>
    <t>julija.kandic@student.aggf.unibl.org</t>
  </si>
  <si>
    <t>Julija Kandic</t>
  </si>
  <si>
    <t>marijana.makaric@student.aggf.unibl.org</t>
  </si>
  <si>
    <t>Marijana Makarić</t>
  </si>
  <si>
    <t>ana.popovic@student.aggf.unibl.org</t>
  </si>
  <si>
    <t>Ана Поповић</t>
  </si>
  <si>
    <t>milos.cvijic@student.aggf.unibl.org</t>
  </si>
  <si>
    <t>Miloš Cvijić</t>
  </si>
  <si>
    <t>fatima.abazovic@student.aggf.unibl.org</t>
  </si>
  <si>
    <t>Fatima Abazović</t>
  </si>
  <si>
    <t>jovana.ilic@student.aggf.unibl.org</t>
  </si>
  <si>
    <t>Jovana Ilić</t>
  </si>
  <si>
    <t>rastko.sinadinovic@student.aggf.unibl.org</t>
  </si>
  <si>
    <t>Rastko Sinadinović</t>
  </si>
  <si>
    <t>*3</t>
  </si>
  <si>
    <t>*2</t>
  </si>
  <si>
    <t>*1</t>
  </si>
  <si>
    <t>Rang list na osnovu 5 mjesta</t>
  </si>
  <si>
    <t>Rang lista na osnovu prva 3 mjesta</t>
  </si>
  <si>
    <t>Rang lista na osnovu prva 2 mjesta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</si>
</sst>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7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rgb="FF4A86E8"/>
      <name val="Arial"/>
      <scheme val="minor"/>
    </font>
    <font>
      <color rgb="FF1155CC"/>
      <name val="Arial"/>
      <scheme val="minor"/>
    </font>
    <font>
      <color rgb="FF3C78D8"/>
      <name val="Arial"/>
      <scheme val="minor"/>
    </font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2" numFmtId="0" xfId="0" applyAlignment="1" applyFill="1" applyFont="1">
      <alignment horizontal="center" readingOrder="0"/>
    </xf>
    <xf borderId="0" fillId="0" fontId="1" numFmtId="0" xfId="0" applyFont="1"/>
    <xf borderId="0" fillId="3" fontId="6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2.5"/>
    <col customWidth="1" min="2" max="3" width="18.88"/>
    <col customWidth="1" min="4" max="4" width="7.0"/>
    <col customWidth="1" min="5" max="5" width="11.0"/>
    <col customWidth="1" min="6" max="6" width="11.63"/>
    <col customWidth="1" min="7" max="7" width="10.5"/>
    <col customWidth="1" min="8" max="8" width="10.25"/>
    <col customWidth="1" min="9" max="9" width="9.63"/>
    <col customWidth="1" min="10" max="10" width="3.38"/>
    <col customWidth="1" min="11" max="11" width="18.88"/>
    <col customWidth="1" min="12" max="12" width="3.0"/>
    <col customWidth="1" min="13" max="17" width="18.88"/>
  </cols>
  <sheetData>
    <row r="1" ht="62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/>
      <c r="K1" s="5" t="s">
        <v>9</v>
      </c>
      <c r="L1" s="4"/>
      <c r="M1" s="5" t="s">
        <v>10</v>
      </c>
    </row>
    <row r="2">
      <c r="A2" s="6"/>
    </row>
    <row r="3">
      <c r="A3" s="6">
        <v>44876.00402416667</v>
      </c>
      <c r="B3" s="7" t="s">
        <v>11</v>
      </c>
      <c r="C3" s="7" t="s">
        <v>12</v>
      </c>
      <c r="D3" s="7" t="s">
        <v>13</v>
      </c>
      <c r="E3" s="7">
        <v>3.0</v>
      </c>
      <c r="F3" s="7">
        <v>4.0</v>
      </c>
      <c r="G3" s="7">
        <v>1.0</v>
      </c>
      <c r="H3" s="7">
        <v>2.0</v>
      </c>
      <c r="I3" s="7">
        <v>5.0</v>
      </c>
      <c r="J3" s="8"/>
      <c r="K3" s="8" t="s">
        <v>12</v>
      </c>
    </row>
    <row r="4">
      <c r="A4" s="6">
        <v>44876.005366655096</v>
      </c>
      <c r="B4" s="7" t="s">
        <v>14</v>
      </c>
      <c r="C4" s="7" t="s">
        <v>15</v>
      </c>
      <c r="D4" s="7" t="s">
        <v>16</v>
      </c>
      <c r="E4" s="7">
        <v>3.0</v>
      </c>
      <c r="F4" s="7">
        <v>2.0</v>
      </c>
      <c r="G4" s="7">
        <v>1.0</v>
      </c>
      <c r="H4" s="7">
        <v>5.0</v>
      </c>
      <c r="I4" s="7">
        <v>4.0</v>
      </c>
      <c r="J4" s="8"/>
      <c r="K4" s="8" t="s">
        <v>15</v>
      </c>
    </row>
    <row r="5">
      <c r="A5" s="6">
        <v>44876.00843189815</v>
      </c>
      <c r="B5" s="7" t="s">
        <v>17</v>
      </c>
      <c r="C5" s="7" t="s">
        <v>18</v>
      </c>
      <c r="D5" s="7" t="s">
        <v>16</v>
      </c>
      <c r="E5" s="7">
        <v>2.0</v>
      </c>
      <c r="F5" s="7">
        <v>4.0</v>
      </c>
      <c r="G5" s="7">
        <v>3.0</v>
      </c>
      <c r="H5" s="7">
        <v>5.0</v>
      </c>
      <c r="I5" s="7">
        <v>1.0</v>
      </c>
      <c r="M5" s="9" t="s">
        <v>18</v>
      </c>
    </row>
    <row r="6">
      <c r="A6" s="6">
        <v>44876.02277981481</v>
      </c>
      <c r="B6" s="7" t="s">
        <v>19</v>
      </c>
      <c r="C6" s="7" t="s">
        <v>20</v>
      </c>
      <c r="D6" s="7" t="s">
        <v>16</v>
      </c>
      <c r="E6" s="7">
        <v>4.0</v>
      </c>
      <c r="F6" s="7">
        <v>2.0</v>
      </c>
      <c r="G6" s="7">
        <v>3.0</v>
      </c>
      <c r="H6" s="7">
        <v>5.0</v>
      </c>
      <c r="I6" s="7">
        <v>1.0</v>
      </c>
      <c r="M6" s="9" t="s">
        <v>20</v>
      </c>
    </row>
    <row r="7">
      <c r="A7" s="6">
        <v>44876.14311949074</v>
      </c>
      <c r="B7" s="7" t="s">
        <v>21</v>
      </c>
      <c r="C7" s="7" t="s">
        <v>22</v>
      </c>
      <c r="D7" s="7" t="s">
        <v>16</v>
      </c>
      <c r="E7" s="7">
        <v>4.0</v>
      </c>
      <c r="F7" s="7">
        <v>3.0</v>
      </c>
      <c r="G7" s="7">
        <v>1.0</v>
      </c>
      <c r="H7" s="7">
        <v>5.0</v>
      </c>
      <c r="I7" s="7">
        <v>2.0</v>
      </c>
      <c r="M7" s="7" t="s">
        <v>22</v>
      </c>
    </row>
    <row r="8">
      <c r="A8" s="6">
        <v>44876.45131885417</v>
      </c>
      <c r="B8" s="7" t="s">
        <v>23</v>
      </c>
      <c r="C8" s="7" t="s">
        <v>24</v>
      </c>
      <c r="D8" s="7" t="s">
        <v>16</v>
      </c>
      <c r="E8" s="7">
        <v>2.0</v>
      </c>
      <c r="F8" s="7">
        <v>4.0</v>
      </c>
      <c r="G8" s="7">
        <v>3.0</v>
      </c>
      <c r="H8" s="7">
        <v>5.0</v>
      </c>
      <c r="I8" s="7">
        <v>1.0</v>
      </c>
      <c r="M8" s="9" t="s">
        <v>24</v>
      </c>
    </row>
    <row r="9">
      <c r="A9" s="6">
        <v>44876.461962546295</v>
      </c>
      <c r="B9" s="7" t="s">
        <v>25</v>
      </c>
      <c r="C9" s="7" t="s">
        <v>26</v>
      </c>
      <c r="D9" s="7" t="s">
        <v>16</v>
      </c>
      <c r="E9" s="7">
        <v>1.0</v>
      </c>
      <c r="F9" s="7">
        <v>4.0</v>
      </c>
      <c r="G9" s="7">
        <v>3.0</v>
      </c>
      <c r="H9" s="7">
        <v>5.0</v>
      </c>
      <c r="I9" s="7">
        <v>2.0</v>
      </c>
      <c r="J9" s="9"/>
      <c r="K9" s="9" t="s">
        <v>26</v>
      </c>
    </row>
    <row r="10">
      <c r="A10" s="6">
        <v>44876.480908576385</v>
      </c>
      <c r="B10" s="7" t="s">
        <v>27</v>
      </c>
      <c r="C10" s="7" t="s">
        <v>28</v>
      </c>
      <c r="D10" s="7" t="s">
        <v>16</v>
      </c>
      <c r="E10" s="7">
        <v>1.0</v>
      </c>
      <c r="F10" s="7">
        <v>2.0</v>
      </c>
      <c r="G10" s="7">
        <v>4.0</v>
      </c>
      <c r="H10" s="7">
        <v>5.0</v>
      </c>
      <c r="I10" s="7">
        <v>3.0</v>
      </c>
      <c r="J10" s="9"/>
      <c r="K10" s="9" t="s">
        <v>28</v>
      </c>
    </row>
    <row r="11">
      <c r="A11" s="6">
        <v>44876.49346104167</v>
      </c>
      <c r="B11" s="7" t="s">
        <v>29</v>
      </c>
      <c r="C11" s="7" t="s">
        <v>30</v>
      </c>
      <c r="D11" s="7" t="s">
        <v>16</v>
      </c>
      <c r="E11" s="7">
        <v>2.0</v>
      </c>
      <c r="F11" s="7">
        <v>4.0</v>
      </c>
      <c r="G11" s="7">
        <v>3.0</v>
      </c>
      <c r="H11" s="7">
        <v>1.0</v>
      </c>
      <c r="I11" s="7">
        <v>5.0</v>
      </c>
      <c r="J11" s="7"/>
      <c r="K11" s="7" t="s">
        <v>30</v>
      </c>
    </row>
    <row r="12">
      <c r="A12" s="6">
        <v>44876.49396847222</v>
      </c>
      <c r="B12" s="7" t="s">
        <v>31</v>
      </c>
      <c r="C12" s="7" t="s">
        <v>32</v>
      </c>
      <c r="D12" s="7" t="s">
        <v>16</v>
      </c>
      <c r="E12" s="7">
        <v>2.0</v>
      </c>
      <c r="F12" s="7">
        <v>4.0</v>
      </c>
      <c r="G12" s="7">
        <v>5.0</v>
      </c>
      <c r="H12" s="7">
        <v>1.0</v>
      </c>
      <c r="I12" s="7">
        <v>3.0</v>
      </c>
      <c r="J12" s="7"/>
      <c r="K12" s="7" t="s">
        <v>32</v>
      </c>
    </row>
    <row r="13">
      <c r="A13" s="6">
        <v>44876.8862616088</v>
      </c>
      <c r="B13" s="7" t="s">
        <v>33</v>
      </c>
      <c r="C13" s="7" t="s">
        <v>34</v>
      </c>
      <c r="D13" s="7" t="s">
        <v>16</v>
      </c>
      <c r="E13" s="7">
        <v>2.0</v>
      </c>
      <c r="F13" s="7">
        <v>3.0</v>
      </c>
      <c r="G13" s="7">
        <v>4.0</v>
      </c>
      <c r="H13" s="7">
        <v>5.0</v>
      </c>
      <c r="I13" s="7">
        <v>1.0</v>
      </c>
      <c r="M13" s="9" t="s">
        <v>34</v>
      </c>
    </row>
    <row r="14">
      <c r="A14" s="6">
        <v>44876.88671651621</v>
      </c>
      <c r="B14" s="7" t="s">
        <v>35</v>
      </c>
      <c r="C14" s="7" t="s">
        <v>36</v>
      </c>
      <c r="D14" s="7" t="s">
        <v>16</v>
      </c>
      <c r="E14" s="7">
        <v>3.0</v>
      </c>
      <c r="F14" s="7">
        <v>2.0</v>
      </c>
      <c r="G14" s="7">
        <v>1.0</v>
      </c>
      <c r="H14" s="7">
        <v>5.0</v>
      </c>
      <c r="I14" s="7">
        <v>4.0</v>
      </c>
      <c r="J14" s="10"/>
      <c r="K14" s="10" t="s">
        <v>36</v>
      </c>
    </row>
    <row r="15">
      <c r="A15" s="6">
        <v>44876.90636653935</v>
      </c>
      <c r="B15" s="7" t="s">
        <v>37</v>
      </c>
      <c r="C15" s="7" t="s">
        <v>38</v>
      </c>
      <c r="D15" s="7" t="s">
        <v>16</v>
      </c>
      <c r="E15" s="7">
        <v>2.0</v>
      </c>
      <c r="F15" s="7">
        <v>3.0</v>
      </c>
      <c r="G15" s="7">
        <v>4.0</v>
      </c>
      <c r="H15" s="7">
        <v>5.0</v>
      </c>
      <c r="I15" s="7">
        <v>1.0</v>
      </c>
      <c r="M15" s="9" t="s">
        <v>38</v>
      </c>
    </row>
    <row r="16">
      <c r="A16" s="6">
        <v>44876.9079087037</v>
      </c>
      <c r="B16" s="7" t="s">
        <v>39</v>
      </c>
      <c r="C16" s="7" t="s">
        <v>40</v>
      </c>
      <c r="D16" s="7" t="s">
        <v>16</v>
      </c>
      <c r="E16" s="7">
        <v>2.0</v>
      </c>
      <c r="F16" s="7">
        <v>3.0</v>
      </c>
      <c r="G16" s="7">
        <v>4.0</v>
      </c>
      <c r="H16" s="7">
        <v>5.0</v>
      </c>
      <c r="I16" s="7">
        <v>1.0</v>
      </c>
      <c r="M16" s="9" t="s">
        <v>40</v>
      </c>
    </row>
    <row r="17">
      <c r="A17" s="6">
        <v>44876.92011020833</v>
      </c>
      <c r="B17" s="7" t="s">
        <v>27</v>
      </c>
      <c r="C17" s="7" t="s">
        <v>28</v>
      </c>
      <c r="D17" s="7" t="s">
        <v>16</v>
      </c>
      <c r="E17" s="7">
        <v>3.0</v>
      </c>
      <c r="F17" s="7">
        <v>1.0</v>
      </c>
      <c r="G17" s="7">
        <v>2.0</v>
      </c>
      <c r="H17" s="7">
        <v>5.0</v>
      </c>
      <c r="I17" s="7">
        <v>4.0</v>
      </c>
      <c r="J17" s="11"/>
      <c r="K17" s="11" t="s">
        <v>28</v>
      </c>
    </row>
    <row r="18">
      <c r="A18" s="6">
        <v>44876.92747200231</v>
      </c>
      <c r="B18" s="7" t="s">
        <v>41</v>
      </c>
      <c r="C18" s="7" t="s">
        <v>42</v>
      </c>
      <c r="D18" s="7" t="s">
        <v>16</v>
      </c>
      <c r="E18" s="7">
        <v>2.0</v>
      </c>
      <c r="F18" s="7">
        <v>3.0</v>
      </c>
      <c r="G18" s="7">
        <v>1.0</v>
      </c>
      <c r="H18" s="7">
        <v>5.0</v>
      </c>
      <c r="I18" s="7">
        <v>4.0</v>
      </c>
      <c r="J18" s="7"/>
      <c r="K18" s="7" t="s">
        <v>42</v>
      </c>
    </row>
    <row r="19">
      <c r="A19" s="6">
        <v>44876.97940914352</v>
      </c>
      <c r="B19" s="7" t="s">
        <v>43</v>
      </c>
      <c r="C19" s="7" t="s">
        <v>44</v>
      </c>
      <c r="D19" s="7" t="s">
        <v>13</v>
      </c>
      <c r="E19" s="7">
        <v>3.0</v>
      </c>
      <c r="F19" s="7">
        <v>5.0</v>
      </c>
      <c r="G19" s="7">
        <v>3.0</v>
      </c>
      <c r="H19" s="7">
        <v>5.0</v>
      </c>
      <c r="I19" s="7">
        <v>1.0</v>
      </c>
      <c r="M19" s="9" t="s">
        <v>44</v>
      </c>
    </row>
    <row r="20">
      <c r="A20" s="6">
        <v>44877.08046143518</v>
      </c>
      <c r="B20" s="7" t="s">
        <v>45</v>
      </c>
      <c r="C20" s="7" t="s">
        <v>46</v>
      </c>
      <c r="D20" s="7" t="s">
        <v>16</v>
      </c>
      <c r="E20" s="7">
        <v>5.0</v>
      </c>
      <c r="F20" s="7">
        <v>3.0</v>
      </c>
      <c r="G20" s="7">
        <v>2.0</v>
      </c>
      <c r="H20" s="7">
        <v>4.0</v>
      </c>
      <c r="I20" s="7">
        <v>1.0</v>
      </c>
      <c r="M20" s="9" t="s">
        <v>46</v>
      </c>
    </row>
    <row r="23">
      <c r="C23" s="7" t="s">
        <v>47</v>
      </c>
      <c r="D23" s="12">
        <v>1.0</v>
      </c>
      <c r="E23" s="13">
        <f t="shared" ref="E23:I23" si="1">COUNTIF(E3:E20 ,"1")</f>
        <v>2</v>
      </c>
      <c r="F23" s="13">
        <f t="shared" si="1"/>
        <v>1</v>
      </c>
      <c r="G23" s="13">
        <f t="shared" si="1"/>
        <v>5</v>
      </c>
      <c r="H23" s="13">
        <f t="shared" si="1"/>
        <v>2</v>
      </c>
      <c r="I23" s="13">
        <f t="shared" si="1"/>
        <v>8</v>
      </c>
    </row>
    <row r="24">
      <c r="C24" s="7" t="s">
        <v>48</v>
      </c>
      <c r="D24" s="12">
        <v>2.0</v>
      </c>
      <c r="E24" s="14">
        <f t="shared" ref="E24:I24" si="2">COUNTIF(E3:E20 ,"2")</f>
        <v>8</v>
      </c>
      <c r="F24" s="14">
        <f t="shared" si="2"/>
        <v>4</v>
      </c>
      <c r="G24" s="14">
        <f t="shared" si="2"/>
        <v>2</v>
      </c>
      <c r="H24" s="14">
        <f t="shared" si="2"/>
        <v>1</v>
      </c>
      <c r="I24" s="14">
        <f t="shared" si="2"/>
        <v>2</v>
      </c>
    </row>
    <row r="25">
      <c r="C25" s="7" t="s">
        <v>49</v>
      </c>
      <c r="D25" s="12">
        <v>3.0</v>
      </c>
      <c r="E25" s="13">
        <f t="shared" ref="E25:I25" si="3">COUNTIF(E3:E20 ,"3")</f>
        <v>5</v>
      </c>
      <c r="F25" s="13">
        <f t="shared" si="3"/>
        <v>6</v>
      </c>
      <c r="G25" s="13">
        <f t="shared" si="3"/>
        <v>6</v>
      </c>
      <c r="H25" s="13">
        <f t="shared" si="3"/>
        <v>0</v>
      </c>
      <c r="I25" s="13">
        <f t="shared" si="3"/>
        <v>2</v>
      </c>
    </row>
    <row r="27">
      <c r="C27" s="7" t="s">
        <v>50</v>
      </c>
      <c r="E27" s="13">
        <f t="shared" ref="E27:I27" si="4">sum(E3:E21)</f>
        <v>46</v>
      </c>
      <c r="F27" s="13">
        <f t="shared" si="4"/>
        <v>56</v>
      </c>
      <c r="G27" s="13">
        <f t="shared" si="4"/>
        <v>48</v>
      </c>
      <c r="H27" s="13">
        <f t="shared" si="4"/>
        <v>78</v>
      </c>
      <c r="I27" s="13">
        <f t="shared" si="4"/>
        <v>44</v>
      </c>
    </row>
    <row r="29">
      <c r="C29" s="7" t="s">
        <v>51</v>
      </c>
      <c r="E29" s="13">
        <f t="shared" ref="E29:I29" si="5">E23*3+E24*2+E25*1</f>
        <v>27</v>
      </c>
      <c r="F29" s="13">
        <f t="shared" si="5"/>
        <v>17</v>
      </c>
      <c r="G29" s="13">
        <f t="shared" si="5"/>
        <v>25</v>
      </c>
      <c r="H29" s="13">
        <f t="shared" si="5"/>
        <v>8</v>
      </c>
      <c r="I29" s="13">
        <f t="shared" si="5"/>
        <v>30</v>
      </c>
    </row>
    <row r="30">
      <c r="C30" s="7" t="s">
        <v>52</v>
      </c>
      <c r="E30" s="13">
        <f t="shared" ref="E30:I30" si="6">E23*3+E24*2</f>
        <v>22</v>
      </c>
      <c r="F30" s="13">
        <f t="shared" si="6"/>
        <v>11</v>
      </c>
      <c r="G30" s="13">
        <f t="shared" si="6"/>
        <v>19</v>
      </c>
      <c r="H30" s="13">
        <f t="shared" si="6"/>
        <v>8</v>
      </c>
      <c r="I30" s="13">
        <f t="shared" si="6"/>
        <v>28</v>
      </c>
    </row>
  </sheetData>
  <drawing r:id="rId1"/>
</worksheet>
</file>